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ТЭЦ-6\ЦОР\ОПР\_Документы ОПР\УСЛУГИ\2024\Торги\ТО Кондиционеров\Для торгов\"/>
    </mc:Choice>
  </mc:AlternateContent>
  <bookViews>
    <workbookView xWindow="480" yWindow="120" windowWidth="26880" windowHeight="13095"/>
  </bookViews>
  <sheets>
    <sheet name="отработанный" sheetId="4" r:id="rId1"/>
    <sheet name="Лист2" sheetId="5" r:id="rId2"/>
    <sheet name="Лист3" sheetId="3" r:id="rId3"/>
  </sheets>
  <externalReferences>
    <externalReference r:id="rId4"/>
  </externalReferences>
  <definedNames>
    <definedName name="_xlnm._FilterDatabase" localSheetId="0" hidden="1">отработанный!$A$11:$I$67</definedName>
    <definedName name="_xlnm.Print_Titles" localSheetId="0">отработанный!$11:$11</definedName>
    <definedName name="_xlnm.Print_Area" localSheetId="0">отработанный!$A$1:$G$197</definedName>
  </definedNames>
  <calcPr calcId="162913"/>
</workbook>
</file>

<file path=xl/calcChain.xml><?xml version="1.0" encoding="utf-8"?>
<calcChain xmlns="http://schemas.openxmlformats.org/spreadsheetml/2006/main">
  <c r="L199" i="4" l="1"/>
  <c r="A194" i="4"/>
  <c r="A193" i="4"/>
  <c r="A192" i="4"/>
  <c r="A191" i="4"/>
  <c r="A190" i="4"/>
  <c r="A189" i="4"/>
  <c r="A188" i="4"/>
  <c r="A187" i="4"/>
  <c r="A186" i="4"/>
  <c r="L183" i="4"/>
  <c r="L181" i="4"/>
  <c r="L179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F67" i="4"/>
  <c r="A67" i="4"/>
  <c r="F66" i="4"/>
  <c r="A66" i="4"/>
  <c r="F65" i="4"/>
  <c r="A65" i="4"/>
  <c r="F64" i="4"/>
  <c r="A64" i="4"/>
  <c r="F63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</calcChain>
</file>

<file path=xl/sharedStrings.xml><?xml version="1.0" encoding="utf-8"?>
<sst xmlns="http://schemas.openxmlformats.org/spreadsheetml/2006/main" count="931" uniqueCount="420">
  <si>
    <t>№№</t>
  </si>
  <si>
    <t>Место установки</t>
  </si>
  <si>
    <t>Тип кондиционера</t>
  </si>
  <si>
    <t>Период оказания услуг</t>
  </si>
  <si>
    <t>УТВЕРЖДАЮ</t>
  </si>
  <si>
    <t>апрель, июнь, август, октябрь (В соответствии с  перечнем работ №3)</t>
  </si>
  <si>
    <t>апрель (В соответствии с  перечнем работ №1)
июнь, август, октябрь (В соответствии с  перечнем работ №2)</t>
  </si>
  <si>
    <t xml:space="preserve"> январь, февраль,апрель, май, июнь, июль, сентябрь, октябрь, ноябрь (В соответствии с  перечнем работ №2)
март, август, декабрь ( В соответствии с  перечнем работ №1)</t>
  </si>
  <si>
    <t>Начальник ЦОР</t>
  </si>
  <si>
    <t>А.В. Качанов</t>
  </si>
  <si>
    <t>СДТУ</t>
  </si>
  <si>
    <t>Мощность</t>
  </si>
  <si>
    <t>ОМТС</t>
  </si>
  <si>
    <t>УТО</t>
  </si>
  <si>
    <t>КТЦ</t>
  </si>
  <si>
    <t>ХЛ</t>
  </si>
  <si>
    <t>ЭЦ</t>
  </si>
  <si>
    <t>ЦОР</t>
  </si>
  <si>
    <t>ЦТП</t>
  </si>
  <si>
    <t>СОГЛАСОВАНО</t>
  </si>
  <si>
    <t>Индивидуальный предприниматель</t>
  </si>
  <si>
    <t>Кирсанова М.В.</t>
  </si>
  <si>
    <t>ТАИ</t>
  </si>
  <si>
    <t>не требуется</t>
  </si>
  <si>
    <t>Панов ведомость</t>
  </si>
  <si>
    <t>откорректировано</t>
  </si>
  <si>
    <t>_________________М.В.Кирсанова</t>
  </si>
  <si>
    <t>Приложение №1/1 к техническому заданию</t>
  </si>
  <si>
    <t xml:space="preserve">Заместитель директора филиала- </t>
  </si>
  <si>
    <t>Технический директор ТЭЦ-6</t>
  </si>
  <si>
    <t>Инв №</t>
  </si>
  <si>
    <t>_________________В.А.Сазонкин</t>
  </si>
  <si>
    <t>Перечень кондиционеров подлежащих техническому обслуживанию в 2024 году на ЦУ ТЭЦ-6</t>
  </si>
  <si>
    <t>«___»  ___________________ 2024г.</t>
  </si>
  <si>
    <t xml:space="preserve">Здание </t>
  </si>
  <si>
    <t>Главный корпус</t>
  </si>
  <si>
    <t xml:space="preserve">Комната ДЭМ </t>
  </si>
  <si>
    <t>Сплит-система Electrolux-EACS - 18 HC 5.5 кВт</t>
  </si>
  <si>
    <t>5,5 кВт</t>
  </si>
  <si>
    <t>Здание ГРУ и ГЩУ</t>
  </si>
  <si>
    <t>ГЩУ</t>
  </si>
  <si>
    <t>Кассетный кондиционер Electrolux EACC-48H U/N3 (380) 14,1 кВm R 410</t>
  </si>
  <si>
    <t>14 кВт</t>
  </si>
  <si>
    <t>СБК-2</t>
  </si>
  <si>
    <t>Актовый зал</t>
  </si>
  <si>
    <t>Кондиционер General Klimat GS/GU-S30HRiN1 R 410 A 8,2 кВт</t>
  </si>
  <si>
    <t>8 кВт</t>
  </si>
  <si>
    <t>Система кондиционирования SANYO EcoMulti</t>
  </si>
  <si>
    <t>14,1 кВт</t>
  </si>
  <si>
    <t>Kондиционер сплит-система Haier AB48ES1ERA(S)|1U60IS2EAB|PB-950JB</t>
  </si>
  <si>
    <t>14.1 кВт</t>
  </si>
  <si>
    <t>Здание электролизёрной</t>
  </si>
  <si>
    <t>Помещение 165 Мастерская УВО</t>
  </si>
  <si>
    <t>Кондиционер сплит-система Haier HSU-07HTL103/R2</t>
  </si>
  <si>
    <t>2,1 кВт</t>
  </si>
  <si>
    <t>Здание Вспомогательного корпуса ЦРМ и СБП</t>
  </si>
  <si>
    <t>Лаборотория высоковольтных измерений ЭЦ</t>
  </si>
  <si>
    <t>Сплит-система General Klimate GC/GU-S24HRIN1 7,0 кВт</t>
  </si>
  <si>
    <t>7 кВт</t>
  </si>
  <si>
    <t>СБК2</t>
  </si>
  <si>
    <t>каб. №304</t>
  </si>
  <si>
    <t>Кондиционер  Матсудо KFR 35 GW</t>
  </si>
  <si>
    <t>3,5 кВт</t>
  </si>
  <si>
    <t>Кондиционер сплит-система Haier HSU-12HTL103/R2/HSU-12HTL103/R2</t>
  </si>
  <si>
    <t>КСУ010013244</t>
  </si>
  <si>
    <t>каб. №305</t>
  </si>
  <si>
    <t>Кондиционер настенный LG G09LHP new</t>
  </si>
  <si>
    <t>2,5 кВт</t>
  </si>
  <si>
    <t>каб. №306</t>
  </si>
  <si>
    <t>КОНДИЦИОНЕР DAEWOO DSB 095IH (2dox)</t>
  </si>
  <si>
    <t>2,7 кВт</t>
  </si>
  <si>
    <t>каб. №307</t>
  </si>
  <si>
    <t>каб. №308</t>
  </si>
  <si>
    <t>КОНДИЦИОНЕР LG S 09LHK (2dox)</t>
  </si>
  <si>
    <t>каб. №421</t>
  </si>
  <si>
    <t>Сплит-система Haier HSU-18HPL103/R3</t>
  </si>
  <si>
    <t>5,4 кВт</t>
  </si>
  <si>
    <t>КОНДИЦИОНЕР DELONG HI CKP 30EB (2dox)</t>
  </si>
  <si>
    <t>Здание главного корпуса (пристрой к т/о)</t>
  </si>
  <si>
    <t>каб. №340  мастерская собственных нужд ЭЦ</t>
  </si>
  <si>
    <t>Каб. №341 Ведущий инженер ЭЦ</t>
  </si>
  <si>
    <t>каб. №106 Мастерская главной схемы ЭЦ</t>
  </si>
  <si>
    <t>ККондиционер сплит-система Haier HSU-07HTL103/R2</t>
  </si>
  <si>
    <t>метрология измерения ЭЦ</t>
  </si>
  <si>
    <t>Сплит-система General Klimate GC/GU-S18HRIN1 5,3 кВт</t>
  </si>
  <si>
    <t>5,3 кВт</t>
  </si>
  <si>
    <t>7,0 кВт</t>
  </si>
  <si>
    <t>январь, февраль,апрель, май, июнь, июль, сентябрь, октябрь, ноябрь (В соответствии с  перечнем работ №2)
март, август, декабрь ( В соответствии с  перечнем работ №1)</t>
  </si>
  <si>
    <t>Каб. № 318 Комната начальника смены</t>
  </si>
  <si>
    <t>Кондиционер колонный Royal Clima RC-AT-48HN-IN/RC-AT-48HN-OUT</t>
  </si>
  <si>
    <t>ИЭКСУ010013236</t>
  </si>
  <si>
    <t>14,3 кВт</t>
  </si>
  <si>
    <t xml:space="preserve">Каб. № 319 ЦТЩУ №1 </t>
  </si>
  <si>
    <t>Кондиционер сплит-система SYSPLIT FLOOR 48 HP R</t>
  </si>
  <si>
    <t>ИЭКСУ010006530</t>
  </si>
  <si>
    <t>ИЭКСУ010006535</t>
  </si>
  <si>
    <t>Каб. № 321 ЦТЩУ № 2</t>
  </si>
  <si>
    <t>8,2 кВт</t>
  </si>
  <si>
    <t>Колонный кондиционер General Klimate GC/GU-FS48ER 14 кВт</t>
  </si>
  <si>
    <t>ЩПТК - 2</t>
  </si>
  <si>
    <t xml:space="preserve">Сплит-система General Klimate GC/GU-S12HRIN1 3,5 кВт </t>
  </si>
  <si>
    <t>Сплит-система Siat SA 24 CHSE (7,00кВт/ 7,7кВт)</t>
  </si>
  <si>
    <t>7,00кВт/ 7,7кВт</t>
  </si>
  <si>
    <t>Сплит система SA-24CHSE    (7,00кВт/ 7,7кВт)</t>
  </si>
  <si>
    <t>Каб. № 322 ЦТЩУ № 3</t>
  </si>
  <si>
    <t>Кондиционер колонный Haier AP48DS1ERA (S)/1U48LS1EAB</t>
  </si>
  <si>
    <t>ИЭКСУ010013240</t>
  </si>
  <si>
    <t>ИЭКСУ010013241</t>
  </si>
  <si>
    <t xml:space="preserve"> Каб. № 323 ЦТЩУ №4</t>
  </si>
  <si>
    <t>Колонный кондиционер General Klimate GC/GU-FS48ER</t>
  </si>
  <si>
    <t xml:space="preserve"> Каб. № 114 Комната обходчика вспомогательного оборудования турбинного цеха</t>
  </si>
  <si>
    <t>Кондиционер сплит-система Haier HSU-12HTL103/R2(-40)</t>
  </si>
  <si>
    <t>20 776</t>
  </si>
  <si>
    <t>3,3 кВт</t>
  </si>
  <si>
    <t xml:space="preserve"> Каб. № 343 Учебный класс</t>
  </si>
  <si>
    <t>Сплит система SA-24CHSE</t>
  </si>
  <si>
    <t>7кВт</t>
  </si>
  <si>
    <t xml:space="preserve"> Каб. № 328а Тренажерный класс</t>
  </si>
  <si>
    <t>Сплит-система GREE KF-60 GW/A10 (Fung YUN)</t>
  </si>
  <si>
    <t>10кВт</t>
  </si>
  <si>
    <t>Каб. № 345 Помещение оперативного персонала КТЦ</t>
  </si>
  <si>
    <t>Кондиционер сплит-система Royal Clima RC-VNG36-IN/RC-VNG36-OUT</t>
  </si>
  <si>
    <t>ИЭКСУ010013257</t>
  </si>
  <si>
    <t>10,4 кВт</t>
  </si>
  <si>
    <t>Каб. № 117 Комната обходчика МОГЗУ  КТЦ</t>
  </si>
  <si>
    <t>Кондиционер сплит-система Haier HBU-12HTL103/r2</t>
  </si>
  <si>
    <t>ИЭКСУ010013243</t>
  </si>
  <si>
    <t>Каб. № 161 Комната обходчиков багерной №1</t>
  </si>
  <si>
    <t>КОНДИЦИОНЕР SAMSUNG AQ07XANSER (2dox)</t>
  </si>
  <si>
    <t>2,05 кВт</t>
  </si>
  <si>
    <t>СБК ЦЦР</t>
  </si>
  <si>
    <t>каб.№ 439</t>
  </si>
  <si>
    <t>Сплит - система BALLU BSC-08H ion 2.6кВт</t>
  </si>
  <si>
    <t>2,6кВт</t>
  </si>
  <si>
    <t>каб.№ 440</t>
  </si>
  <si>
    <t>каб.№ 441</t>
  </si>
  <si>
    <t>каб.№ 442</t>
  </si>
  <si>
    <t>Сплит-система BALLU BSC - 12 ion 3,5кВт</t>
  </si>
  <si>
    <t>3,5кВт</t>
  </si>
  <si>
    <t>каб № 205  Слесари дневной группы КТЦ</t>
  </si>
  <si>
    <t>Кондиционер Scoole Air Leader SC AC SP 09 OUT/IN</t>
  </si>
  <si>
    <t>каб № 205 Склад КТЦ</t>
  </si>
  <si>
    <t>Здание гаража автоучастка и склада ОМТС</t>
  </si>
  <si>
    <t>каб. № 146</t>
  </si>
  <si>
    <t>Сплит-система Loriot LAC-12AS-IN/LAC-12AS-OUT</t>
  </si>
  <si>
    <t>каб. № 148</t>
  </si>
  <si>
    <t>КОНДИЦИОНЕР KITANO KR- Asagiri ll-07</t>
  </si>
  <si>
    <t>СБК - 2</t>
  </si>
  <si>
    <t>Каб 203, Хим лаборатория топлива и масел</t>
  </si>
  <si>
    <t>Сплит - система BALLU BSC - 12H ion</t>
  </si>
  <si>
    <t>Каб 420, Лаборатория воды и пара</t>
  </si>
  <si>
    <t>Споит-система Electrolux EACS-12 HC/N3 3 ,5 кВт R410A</t>
  </si>
  <si>
    <t>Сплит - система BALLU BSC - 18H ion 5,0 кВт</t>
  </si>
  <si>
    <t xml:space="preserve">СБК - 2 </t>
  </si>
  <si>
    <t>каб. №303</t>
  </si>
  <si>
    <t>Сплит-система Electrolux (R22)-EACS-12 HC 3.5 кВт</t>
  </si>
  <si>
    <t>10 876</t>
  </si>
  <si>
    <t>СБК-1</t>
  </si>
  <si>
    <t>каб.215</t>
  </si>
  <si>
    <t>КОНДИЦИОНЕР SAKATA SIH 25SCR/SOH-25VCR</t>
  </si>
  <si>
    <t>Слесарная мастерская №3</t>
  </si>
  <si>
    <t>каб.136</t>
  </si>
  <si>
    <t>КОНДИЦИОНЕР KITANO TAC-09CHSA/BQ€</t>
  </si>
  <si>
    <t>Здание гаража бульдозеров</t>
  </si>
  <si>
    <t>каб.134</t>
  </si>
  <si>
    <t>каб.130</t>
  </si>
  <si>
    <t>КОНДИЦИОНЕР Roda RS-A07B/RU-A07B</t>
  </si>
  <si>
    <t>каб.129</t>
  </si>
  <si>
    <t>каб.128</t>
  </si>
  <si>
    <t xml:space="preserve">Кондиционер Сплит-система RIX I/O-W07P  </t>
  </si>
  <si>
    <t>каб.127</t>
  </si>
  <si>
    <t>Кондиционер сплит-система Haier HSU-18HTL103/R2</t>
  </si>
  <si>
    <t>каб.126</t>
  </si>
  <si>
    <t>каб.125</t>
  </si>
  <si>
    <t>каб.124</t>
  </si>
  <si>
    <t>Сплит-система GREE KF-23GW/A13 Batterfly</t>
  </si>
  <si>
    <t>каб.123</t>
  </si>
  <si>
    <t>Кассетный кондиционер GREE KFR-50 TW/A1</t>
  </si>
  <si>
    <t>каб.122</t>
  </si>
  <si>
    <t xml:space="preserve">Кондиционер Сплит-система RIX i/O-W18P  </t>
  </si>
  <si>
    <t>галерея ЛК-11</t>
  </si>
  <si>
    <t>Сплит-система Ballu BSV-09H N12 2.64 кВт</t>
  </si>
  <si>
    <t>2,7кВт</t>
  </si>
  <si>
    <t>2,2кВт</t>
  </si>
  <si>
    <t>2кВт</t>
  </si>
  <si>
    <t>4,7кВт</t>
  </si>
  <si>
    <t>4,9кВт</t>
  </si>
  <si>
    <t>2,75кВт</t>
  </si>
  <si>
    <t>2,64кВт</t>
  </si>
  <si>
    <t>охрана</t>
  </si>
  <si>
    <t>КОНДИЦИОНЕР KITANO KR- Asagiri ll-09</t>
  </si>
  <si>
    <t>3,5 Квт</t>
  </si>
  <si>
    <t>охрана (склад)</t>
  </si>
  <si>
    <t>Кондиционер мобильный Zanussi ZACM-12SN/N1 ,белый</t>
  </si>
  <si>
    <t>Кондиционер настенный General Climate GC/GU-S12HP</t>
  </si>
  <si>
    <t>каб. № 207</t>
  </si>
  <si>
    <t>Кондиционер настенный General Climate GC/GU-S12НR</t>
  </si>
  <si>
    <t>каб. № 208</t>
  </si>
  <si>
    <t>каб. № 143</t>
  </si>
  <si>
    <t>12 Квт</t>
  </si>
  <si>
    <t>АБК</t>
  </si>
  <si>
    <t>611, Архив бухгалтерии (система инженерной печати)</t>
  </si>
  <si>
    <t>КОНДИЦИОНЕР МОБИЛЬНЫЙ GENERAL CLIMATE TC - 9000 RH</t>
  </si>
  <si>
    <t>Б/н Копировальная, 5 этаж</t>
  </si>
  <si>
    <t>Сплит-система Ballu BSV-12H N12 3,52 кВт R22</t>
  </si>
  <si>
    <t>204, Участок СДТУ (Аналоговый лаз)</t>
  </si>
  <si>
    <t>Сплит-система Daikin FTY50GAV1A 5 кВТ с зимним комплектом дл 40 гр,С.</t>
  </si>
  <si>
    <t>5 кВт</t>
  </si>
  <si>
    <t>204, Участок СДТУ (Аппаратная РПС)</t>
  </si>
  <si>
    <t>Сплит систма GREE KER 50 GW / А 10</t>
  </si>
  <si>
    <t>14 926</t>
  </si>
  <si>
    <t>Сплит система SA-18CHSE</t>
  </si>
  <si>
    <t>140, Серверная СДТУ</t>
  </si>
  <si>
    <t>204, Участок СДТУ (Монтерская)</t>
  </si>
  <si>
    <t>5,1 кВт</t>
  </si>
  <si>
    <t>204, Участок СДТУ (Кабинет начальника)</t>
  </si>
  <si>
    <t>204, Участок СДТУ (Кабинет мастера)</t>
  </si>
  <si>
    <t>КОНДИЦИОНЕР KITANO TAC-12CHSA/BQ(E)</t>
  </si>
  <si>
    <t xml:space="preserve">  204, Участок СДТУ (Аппаратная РПС)    </t>
  </si>
  <si>
    <t>КОНДИЦИОНЕР KITANO TAC-24CHSA/BQ(E)</t>
  </si>
  <si>
    <t>ЦТЩУ №1</t>
  </si>
  <si>
    <t>Кондиционер сплит-система Royal Clima RC-T36HN</t>
  </si>
  <si>
    <t>12 кВт</t>
  </si>
  <si>
    <t xml:space="preserve"> январь, февраль,апрель, май, июнь, июль, сентябрь, октябрь, ноябрь (В соответствии с  перечнем работ №2)
март, август, декабрь (В соответствии с  перечнем работ №1)</t>
  </si>
  <si>
    <t>ЦТЩУ №2</t>
  </si>
  <si>
    <t>Кондиционер Сплит Система BSQ – 36H</t>
  </si>
  <si>
    <t>10 кВт</t>
  </si>
  <si>
    <t>ЦТЩУ №3</t>
  </si>
  <si>
    <t>Кондиционер Сплит-Система RIX I/O-W30P</t>
  </si>
  <si>
    <t>ЦТЩУ №4</t>
  </si>
  <si>
    <t>Здание главного корпуса</t>
  </si>
  <si>
    <t>Отм. 8.0, Ряд А-Б ось 4, Шкаф МЩУ ТА №1</t>
  </si>
  <si>
    <t>Настенный кондиционер Rittal TopTherm Blue</t>
  </si>
  <si>
    <t>1,1 кВт</t>
  </si>
  <si>
    <t>ЦТАИ</t>
  </si>
  <si>
    <t>каб.№324</t>
  </si>
  <si>
    <t>Кондиционер KENTATSU KSGС70//KSRС70</t>
  </si>
  <si>
    <t>каб.№422</t>
  </si>
  <si>
    <t>Сплит - система GREE GWCN18 B5NK1 NB</t>
  </si>
  <si>
    <t>каб.№425</t>
  </si>
  <si>
    <t>КОНДИЦИОНЕР KENTATSU KSGD53HFDN1/KSRD53HFDN1</t>
  </si>
  <si>
    <t>5,27 кВт</t>
  </si>
  <si>
    <t>каб.№426</t>
  </si>
  <si>
    <t>КОНДИЦИОНЕР KENTATSU KSGJ35HFAN1/KSRJ35HFAN1</t>
  </si>
  <si>
    <t>каб. №427</t>
  </si>
  <si>
    <t>КОНДИЦИОНЕР KENTATSU KSGC26/KSRC26</t>
  </si>
  <si>
    <t>2,64 кВт</t>
  </si>
  <si>
    <t>каб. №428</t>
  </si>
  <si>
    <t>каб.№429</t>
  </si>
  <si>
    <t>каб. №430</t>
  </si>
  <si>
    <t>каб.№431</t>
  </si>
  <si>
    <t>Сплит - система GREE GWCN24 B5NK1 NBKFR-50 TW/A1</t>
  </si>
  <si>
    <t>каб.№432</t>
  </si>
  <si>
    <t>6 кВт</t>
  </si>
  <si>
    <t>каб.№433</t>
  </si>
  <si>
    <t>Сплит - система BALLU BSC - 18H ion</t>
  </si>
  <si>
    <t>каб.№434</t>
  </si>
  <si>
    <t xml:space="preserve">Дымовая труба №1 </t>
  </si>
  <si>
    <t>Сплит-система Daikin FTXF20C / RXF20C</t>
  </si>
  <si>
    <t>Сплит-система Daikin FTYN35L / RYN35L</t>
  </si>
  <si>
    <t xml:space="preserve">Дымовая труба №2 </t>
  </si>
  <si>
    <t>Сплит-система LESSAR 
LS-HE09KDE2</t>
  </si>
  <si>
    <t>1,32 кВт</t>
  </si>
  <si>
    <t>Сплит-система LESSAR 
LS-HE12KDE2</t>
  </si>
  <si>
    <t>1,55 кВт</t>
  </si>
  <si>
    <t>ИЭ00004237(привязан к Турбоагрегат ст.№1 ПТ-60-130</t>
  </si>
  <si>
    <t>ИЭ00002102 (привязан к Дымовая труба N1)</t>
  </si>
  <si>
    <t xml:space="preserve">ИЭТ06_00002107(привязан к Дымовая труба N2)  </t>
  </si>
  <si>
    <t xml:space="preserve">ИЭТ06_00002107 (привязан к Дымовая труба N2)  </t>
  </si>
  <si>
    <t>Блок-бокс АСНКиУВ (Отсек управления ЦТАИ)</t>
  </si>
  <si>
    <t>Блок-бокс АСНКиУВ (Агрегатный отсек ЦТАИ )</t>
  </si>
  <si>
    <t>Блок-бокс АСНКиУВ (Отсек управления ЦТАИ )</t>
  </si>
  <si>
    <t>Лифтерная</t>
  </si>
  <si>
    <t>Сплит-система HSU-24HPL103/R3 с зимним комплектом (-40)</t>
  </si>
  <si>
    <t xml:space="preserve">  6,8 кВт</t>
  </si>
  <si>
    <t>Шахта лифта в районе  КА ст.№10</t>
  </si>
  <si>
    <t>машинное отделение г/лифта)</t>
  </si>
  <si>
    <t>Кондиционер крановый КТГ-Э-1У1</t>
  </si>
  <si>
    <t>СБК</t>
  </si>
  <si>
    <t xml:space="preserve">Серверная АСУ  каб. № 516)  </t>
  </si>
  <si>
    <t>Кондиционер сплит-система DAIKIN FT 35/R 35 CV 1AB-40</t>
  </si>
  <si>
    <t>Кран К/О № 1</t>
  </si>
  <si>
    <t>Кондиционер оконный "Haier HW-12LM03", R410a, 3.5 кВт</t>
  </si>
  <si>
    <t xml:space="preserve"> 3 кВт</t>
  </si>
  <si>
    <t>Кран К/О № 2</t>
  </si>
  <si>
    <t>Кран Т/О</t>
  </si>
  <si>
    <t>КОНДИЦИОНЕР ОКОННЫЙ LG W12LH</t>
  </si>
  <si>
    <t>Мобильный кондиционер Electrolux EACM-12 DR/N3</t>
  </si>
  <si>
    <t>каб.№ 520</t>
  </si>
  <si>
    <t>Кондиционер Matsudo 25 GW</t>
  </si>
  <si>
    <t xml:space="preserve"> 3,5 кВт</t>
  </si>
  <si>
    <t>каб. №401</t>
  </si>
  <si>
    <t>Кондиционер KFR-35</t>
  </si>
  <si>
    <t>каб. №402</t>
  </si>
  <si>
    <t>Кондиционер KentatsuKSGH70HEDN1-W/KSRH70HFDN1</t>
  </si>
  <si>
    <t>каб.№ 403</t>
  </si>
  <si>
    <t>Сплит-система GREE KF-60GW/A10 Fung Yun</t>
  </si>
  <si>
    <t>2,3кВт</t>
  </si>
  <si>
    <t>каб.№ 404</t>
  </si>
  <si>
    <t>Кондиционер сплит-система Haier HSU-09HTL103/R2</t>
  </si>
  <si>
    <t>каб.№ 405</t>
  </si>
  <si>
    <t>Сплит - система Electolux EACS-18 HA</t>
  </si>
  <si>
    <t>5,5кВт</t>
  </si>
  <si>
    <t>каб.№ 406</t>
  </si>
  <si>
    <t>Кассетная сплит-система Carrier 42TLH0241001201/38NHO241120A 7,06 кВт R 410 A</t>
  </si>
  <si>
    <t xml:space="preserve"> 7,06 кВт</t>
  </si>
  <si>
    <t>каб.№ 408</t>
  </si>
  <si>
    <t>Мульти-сплит система GREE KFR-32*2 GW/A12 (Bird)</t>
  </si>
  <si>
    <t>каб.№ 410</t>
  </si>
  <si>
    <t>Сплит система GREE KF-60 GW/A10 (Fung YUN)</t>
  </si>
  <si>
    <t>каб.№ 411</t>
  </si>
  <si>
    <t>Сплит система GREE KFR-32 GW/A12 (Brid)</t>
  </si>
  <si>
    <t>4,5кВт</t>
  </si>
  <si>
    <t>каб.№ 412</t>
  </si>
  <si>
    <t>КОНДИЦИОНЕР ROYAL CLIMA RC-F-27HN</t>
  </si>
  <si>
    <t>2,5кВт</t>
  </si>
  <si>
    <t>каб. №413</t>
  </si>
  <si>
    <t>Сплит система GREE KFR-70 GW/A1 (Fung YUN)</t>
  </si>
  <si>
    <t>2,6 кВт</t>
  </si>
  <si>
    <t>каб.№ 414</t>
  </si>
  <si>
    <t>Кондиционер сплит-система Ballu BSO-09HN1</t>
  </si>
  <si>
    <t>3,2кВт</t>
  </si>
  <si>
    <t>каб.№ 414 (ГОиЧС)</t>
  </si>
  <si>
    <t>Сплит-система Electrolux (R22)-EACS</t>
  </si>
  <si>
    <t xml:space="preserve">3,6 кВт </t>
  </si>
  <si>
    <t>каб.№ 415</t>
  </si>
  <si>
    <t>6кВт</t>
  </si>
  <si>
    <t>каб.№ 501</t>
  </si>
  <si>
    <t>Кондиционер сплит-система Haier-HSU-24H T203/R2</t>
  </si>
  <si>
    <t>каб.№ 502</t>
  </si>
  <si>
    <t>6,8 кВт</t>
  </si>
  <si>
    <t>каб.№ 503</t>
  </si>
  <si>
    <t>каб.№.504</t>
  </si>
  <si>
    <t>каб № 506</t>
  </si>
  <si>
    <t>Сплит система GRFF KFR-26GW/A13 (Butterfly)</t>
  </si>
  <si>
    <t>каб.№ 507</t>
  </si>
  <si>
    <t>Сплит-система GREE KFR-26GW/A13</t>
  </si>
  <si>
    <t>каб.№ 508</t>
  </si>
  <si>
    <t>Кондиционер Матсудо KFR 66 GW</t>
  </si>
  <si>
    <t>5,0 кВт</t>
  </si>
  <si>
    <t>каб.№ 509</t>
  </si>
  <si>
    <t>Кондиционер SANYO SAP KC 127GH58</t>
  </si>
  <si>
    <t>каб.№ 510</t>
  </si>
  <si>
    <t>Сплит-система Electrolux EACS-09 HC 2,7 кВт</t>
  </si>
  <si>
    <t>каб.№ 511</t>
  </si>
  <si>
    <t>Сплит-система GREE KFR-26GW/A13 (Butterfly)</t>
  </si>
  <si>
    <t>каб. №512</t>
  </si>
  <si>
    <t>каб. № 601</t>
  </si>
  <si>
    <t>Сплит-система Electrolux-EACS-12 HA 3,5 кВт</t>
  </si>
  <si>
    <t>каб. № 602</t>
  </si>
  <si>
    <t>Сплит-система GREE GWHN12 B6NK1 CA (Goldem Peak)</t>
  </si>
  <si>
    <t>каб. № 603</t>
  </si>
  <si>
    <t>Сплит система Electrolux EACS-12 HC 3,5 кВт</t>
  </si>
  <si>
    <t>3,5  кВт</t>
  </si>
  <si>
    <t>каб. № 605</t>
  </si>
  <si>
    <t>Сплит - система GREE GWCN24 B5NK1 NB</t>
  </si>
  <si>
    <t xml:space="preserve">каб.№ 606 </t>
  </si>
  <si>
    <t>Кондиционер General Climate GG/GU S18HR</t>
  </si>
  <si>
    <t>каб. № 607</t>
  </si>
  <si>
    <t>каб. № 608</t>
  </si>
  <si>
    <t>Сплит система Electrolux EACS-07 HC 2,2 кВт</t>
  </si>
  <si>
    <t xml:space="preserve"> 2,2 кВт</t>
  </si>
  <si>
    <t>каб. № 609</t>
  </si>
  <si>
    <t>Кондиционер Matsudo - 25 GW</t>
  </si>
  <si>
    <t>2,2 кВт</t>
  </si>
  <si>
    <t xml:space="preserve">каб. № 610  </t>
  </si>
  <si>
    <t>КОНДИЦИОНЕР KENTATSU KSGC35/KSRC35</t>
  </si>
  <si>
    <t>каб. № 612</t>
  </si>
  <si>
    <t xml:space="preserve"> 5,0 кВт</t>
  </si>
  <si>
    <t>Кассетная сплит-система Carrier 42TLH0181001201/38NHO181120A 5,5 кВт R 410A</t>
  </si>
  <si>
    <t>каб. № 703</t>
  </si>
  <si>
    <t>Здание РСЦ</t>
  </si>
  <si>
    <t>Слесарная мастерская ЦОР</t>
  </si>
  <si>
    <t xml:space="preserve">КОНДИЦИОНЕР ROYAL CLIMA RC-F-37HN </t>
  </si>
  <si>
    <t xml:space="preserve">Здание слесарных мастерских ЦТП </t>
  </si>
  <si>
    <t>каб. №121</t>
  </si>
  <si>
    <t>КОНДИЦИОНЕР KITANO TAC-12CHSA/BQ€</t>
  </si>
  <si>
    <t>3,6 кВт</t>
  </si>
  <si>
    <t>каб.№ 336</t>
  </si>
  <si>
    <t>Кондиционер настенный McQuay MWM10GR</t>
  </si>
  <si>
    <t>каб.№ 339</t>
  </si>
  <si>
    <t>Сплит-система GREE GWCN18 B5NK1 NB (Goldem Peak)</t>
  </si>
  <si>
    <t>каб.№ 338</t>
  </si>
  <si>
    <t xml:space="preserve"> 5,5 кВт</t>
  </si>
  <si>
    <t>каб.№ 517</t>
  </si>
  <si>
    <t>Сплит - система DAIKIN FAQ-71 RR71BV/W с низкотемпературным комплектом</t>
  </si>
  <si>
    <t xml:space="preserve">  ГО и ЧС</t>
  </si>
  <si>
    <t>ПТО</t>
  </si>
  <si>
    <t>Упр</t>
  </si>
  <si>
    <t>8,5кВт</t>
  </si>
  <si>
    <t xml:space="preserve">Техник </t>
  </si>
  <si>
    <t>Начальник КТЦ</t>
  </si>
  <si>
    <t>Начальник ЭЦ</t>
  </si>
  <si>
    <t>Начальник ЦТП</t>
  </si>
  <si>
    <t>И.о.начальника ЦТАИ</t>
  </si>
  <si>
    <t>Начальник ХЛ</t>
  </si>
  <si>
    <t>Начальник ОМТС</t>
  </si>
  <si>
    <t>Начальник СДТУ</t>
  </si>
  <si>
    <t>Старший механик</t>
  </si>
  <si>
    <t>И.В. Червова</t>
  </si>
  <si>
    <t>И.В. Беломесных</t>
  </si>
  <si>
    <t>А.А. Михайлов</t>
  </si>
  <si>
    <t>Д.И.Алутин</t>
  </si>
  <si>
    <t>С.Б.Здвижков</t>
  </si>
  <si>
    <t>О.С. Сотникова</t>
  </si>
  <si>
    <t>С.И. Недзельский</t>
  </si>
  <si>
    <t>А.Е.Привалов</t>
  </si>
  <si>
    <t>В.Ю. Лялин</t>
  </si>
  <si>
    <t>Помещение крановщиков</t>
  </si>
  <si>
    <t>Месяц</t>
  </si>
  <si>
    <t>До 5 кВт</t>
  </si>
  <si>
    <t>Свыше 5 кВт</t>
  </si>
  <si>
    <t>Апрель (В соответствии с  перечнем работ №1)</t>
  </si>
  <si>
    <t>июнь, август, октябрь (В соответствии с  перечнем работ №2)</t>
  </si>
  <si>
    <t>Итого</t>
  </si>
  <si>
    <t xml:space="preserve"> январь, февраль,апрель, май, июнь, июль, сентябрь, октябрь, ноябрь (В соответствии с  перечнем работ №2)</t>
  </si>
  <si>
    <t>март, август, декабрь ( В соответствии с  перечнем работ №1)</t>
  </si>
  <si>
    <t>ежемесячно с января  по декабрь  (В соответствии с  перечнем работ №3)</t>
  </si>
  <si>
    <t>«28  »      ноября       2023г.</t>
  </si>
  <si>
    <t>ИЭ00062841
(нет личного инв. №, привязан к инв. ЦТЩУ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</si>
</sst>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8"/>
      <name val="Arial"/>
      <family val="2"/>
    </font>
    <font>
      <sz val="16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sz val="12"/>
      <color indexed="8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17">
    <xf numFmtId="0" fontId="0" fillId="0" borderId="0" xfId="0"/>
    <xf numFmtId="0" fontId="0" fillId="0" borderId="0" xfId="0"/>
    <xf numFmtId="0" fontId="3" fillId="0" borderId="0" xfId="0" applyFont="1"/>
    <xf numFmtId="0" fontId="3" fillId="0" borderId="0" xfId="0" applyFont="1" applyFill="1" applyBorder="1" applyAlignment="1">
      <alignment wrapText="1"/>
    </xf>
    <xf numFmtId="0" fontId="3" fillId="2" borderId="0" xfId="0" applyFont="1" applyFill="1"/>
    <xf numFmtId="0" fontId="3" fillId="2" borderId="0" xfId="0" applyFont="1" applyFill="1" applyBorder="1" applyAlignment="1">
      <alignment vertical="center" wrapText="1"/>
    </xf>
    <xf numFmtId="0" fontId="3" fillId="0" borderId="0" xfId="0" applyFont="1" applyBorder="1"/>
    <xf numFmtId="0" fontId="3" fillId="0" borderId="1" xfId="0" applyFont="1" applyBorder="1"/>
    <xf numFmtId="0" fontId="3" fillId="0" borderId="1" xfId="0" applyFont="1" applyFill="1" applyBorder="1" applyAlignment="1">
      <alignment wrapText="1"/>
    </xf>
    <xf numFmtId="14" fontId="3" fillId="0" borderId="1" xfId="0" applyNumberFormat="1" applyFont="1" applyFill="1" applyBorder="1" applyAlignment="1">
      <alignment wrapText="1"/>
    </xf>
    <xf numFmtId="0" fontId="3" fillId="3" borderId="1" xfId="0" applyFont="1" applyFill="1" applyBorder="1"/>
    <xf numFmtId="0" fontId="3" fillId="0" borderId="0" xfId="1" applyFont="1" applyBorder="1" applyAlignment="1"/>
    <xf numFmtId="0" fontId="3" fillId="0" borderId="0" xfId="1" applyFont="1" applyBorder="1" applyAlignment="1">
      <alignment horizont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Fill="1"/>
    <xf numFmtId="0" fontId="5" fillId="0" borderId="0" xfId="1" applyFont="1" applyAlignment="1">
      <alignment horizontal="right" vertical="center"/>
    </xf>
    <xf numFmtId="0" fontId="3" fillId="0" borderId="0" xfId="1" applyFont="1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right"/>
    </xf>
    <xf numFmtId="14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3" fontId="9" fillId="2" borderId="5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0" fillId="2" borderId="0" xfId="0" applyFill="1" applyAlignment="1">
      <alignment wrapText="1"/>
    </xf>
    <xf numFmtId="0" fontId="9" fillId="2" borderId="5" xfId="0" applyFont="1" applyFill="1" applyBorder="1" applyAlignment="1">
      <alignment horizontal="left" vertical="top" wrapText="1"/>
    </xf>
    <xf numFmtId="0" fontId="0" fillId="2" borderId="0" xfId="0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/>
    <xf numFmtId="0" fontId="10" fillId="0" borderId="2" xfId="0" applyFont="1" applyBorder="1"/>
    <xf numFmtId="0" fontId="10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2" fillId="0" borderId="0" xfId="0" applyFont="1" applyFill="1"/>
    <xf numFmtId="0" fontId="12" fillId="0" borderId="0" xfId="0" applyFont="1"/>
    <xf numFmtId="3" fontId="3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5" fillId="0" borderId="0" xfId="0" applyFont="1" applyFill="1"/>
    <xf numFmtId="0" fontId="4" fillId="2" borderId="1" xfId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/>
    </xf>
    <xf numFmtId="0" fontId="16" fillId="0" borderId="0" xfId="2" applyFont="1"/>
    <xf numFmtId="2" fontId="6" fillId="0" borderId="0" xfId="0" applyNumberFormat="1" applyFont="1" applyFill="1" applyAlignment="1">
      <alignment vertical="center"/>
    </xf>
    <xf numFmtId="0" fontId="17" fillId="0" borderId="0" xfId="1" applyFont="1" applyAlignment="1">
      <alignment horizontal="right" vertical="center"/>
    </xf>
    <xf numFmtId="0" fontId="17" fillId="0" borderId="0" xfId="1" applyFont="1" applyAlignment="1">
      <alignment horizontal="right" vertical="center" wrapText="1"/>
    </xf>
    <xf numFmtId="0" fontId="18" fillId="2" borderId="0" xfId="0" applyFont="1" applyFill="1" applyAlignment="1">
      <alignment wrapText="1"/>
    </xf>
    <xf numFmtId="0" fontId="18" fillId="2" borderId="0" xfId="1" applyFont="1" applyFill="1" applyBorder="1" applyAlignment="1"/>
    <xf numFmtId="0" fontId="18" fillId="2" borderId="0" xfId="1" applyFont="1" applyFill="1" applyBorder="1" applyAlignment="1">
      <alignment horizontal="center" wrapText="1"/>
    </xf>
    <xf numFmtId="0" fontId="18" fillId="2" borderId="0" xfId="3" applyFont="1" applyFill="1" applyAlignment="1">
      <alignment vertical="center"/>
    </xf>
    <xf numFmtId="0" fontId="18" fillId="2" borderId="0" xfId="3" applyFont="1" applyFill="1" applyAlignment="1">
      <alignment horizontal="center" vertical="center" wrapText="1"/>
    </xf>
    <xf numFmtId="0" fontId="0" fillId="0" borderId="1" xfId="0" applyFill="1" applyBorder="1"/>
    <xf numFmtId="0" fontId="0" fillId="2" borderId="1" xfId="0" applyFill="1" applyBorder="1"/>
    <xf numFmtId="0" fontId="0" fillId="0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/>
    <xf numFmtId="0" fontId="0" fillId="5" borderId="1" xfId="0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 applyAlignment="1">
      <alignment vertical="center" wrapText="1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/>
    <xf numFmtId="0" fontId="0" fillId="7" borderId="1" xfId="0" applyFill="1" applyBorder="1" applyAlignment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3" fillId="2" borderId="1" xfId="0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/>
    </xf>
    <xf numFmtId="1" fontId="13" fillId="2" borderId="1" xfId="0" applyNumberFormat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 wrapText="1"/>
    </xf>
    <xf numFmtId="0" fontId="18" fillId="2" borderId="0" xfId="0" applyFont="1" applyFill="1" applyAlignment="1">
      <alignment horizontal="left"/>
    </xf>
    <xf numFmtId="0" fontId="18" fillId="2" borderId="0" xfId="0" applyFont="1" applyFill="1" applyAlignment="1">
      <alignment horizontal="left" wrapText="1"/>
    </xf>
    <xf numFmtId="0" fontId="3" fillId="0" borderId="0" xfId="1" applyFont="1" applyBorder="1" applyAlignment="1">
      <alignment horizontal="left"/>
    </xf>
    <xf numFmtId="0" fontId="18" fillId="2" borderId="0" xfId="0" applyFont="1" applyFill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69;&#1050;_&#1058;&#1069;&#1062;-6/&#1062;&#1054;&#1056;/&#1054;&#1055;&#1056;/_&#1044;&#1086;&#1082;&#1091;&#1084;&#1077;&#1085;&#1090;&#1099;%20&#1054;&#1055;&#1056;/&#1059;&#1057;&#1051;&#1059;&#1043;&#1048;/2024/&#1050;&#1086;&#1085;&#1076;&#1080;&#1094;&#1080;&#1086;&#1085;&#1077;&#1088;&#1099;/&#1054;&#1090;%20&#1087;&#1086;&#1076;&#1088;&#1072;&#1079;&#1076;&#1077;&#1083;&#1077;&#1085;&#1080;&#1081;/&#1055;&#1088;&#1086;&#1074;&#1077;&#1088;&#1077;&#1085;&#1099;%20&#1080;&#1085;&#1074;&#1077;&#1085;&#1090;&#1072;&#1088;&#1085;&#1099;&#1077;%20&#1085;&#1086;&#1084;&#1077;&#1088;&#1072;/&#1061;&#1051;%20&#1055;&#1077;&#1088;&#1077;&#1095;&#1077;&#1085;&#1100;%20&#1082;&#1086;&#1085;&#1076;&#1080;&#1094;&#1080;&#1086;&#1085;&#1077;&#1088;&#1086;&#1074;_&#1086;&#1090;&#1082;&#1086;&#1088;&#1088;&#1077;&#1082;&#1090;&#1080;&#1088;&#1086;&#1074;&#1072;&#1083;&#1072;%20%20&#1057;&#1086;&#1090;&#1085;&#1080;&#1082;&#1086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отработанный"/>
      <sheetName val="Лист2"/>
      <sheetName val="Лист3"/>
    </sheetNames>
    <sheetDataSet>
      <sheetData sheetId="0">
        <row r="72">
          <cell r="F72" t="str">
            <v>3,5кВт</v>
          </cell>
        </row>
        <row r="99">
          <cell r="F99" t="str">
            <v>2,5 кВт</v>
          </cell>
        </row>
        <row r="100">
          <cell r="F100" t="str">
            <v>2,5 кВт</v>
          </cell>
        </row>
        <row r="101">
          <cell r="F101" t="str">
            <v>2,5 кВт</v>
          </cell>
        </row>
        <row r="102">
          <cell r="F102" t="str">
            <v>5 кВт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218"/>
  <sheetViews>
    <sheetView tabSelected="1" zoomScale="85" zoomScaleNormal="85" zoomScaleSheetLayoutView="75" workbookViewId="0">
      <selection activeCell="F6" sqref="F6"/>
    </sheetView>
  </sheetViews>
  <sheetFormatPr defaultRowHeight="15.75" x14ac:dyDescent="0.25"/>
  <cols>
    <col min="1" max="1" width="5.75" style="1" customWidth="1"/>
    <col min="2" max="2" width="17.625" style="17" customWidth="1"/>
    <col min="3" max="3" width="26.5" style="17" customWidth="1"/>
    <col min="4" max="4" width="26.25" style="1" customWidth="1"/>
    <col min="5" max="5" width="20.125" style="23" customWidth="1"/>
    <col min="6" max="6" width="17.375" style="1" customWidth="1"/>
    <col min="7" max="7" width="24.25" style="1" customWidth="1"/>
    <col min="8" max="8" width="9" style="19" hidden="1" customWidth="1"/>
    <col min="9" max="9" width="47.125" style="19" hidden="1" customWidth="1"/>
    <col min="10" max="10" width="12.875" style="19" hidden="1" customWidth="1"/>
    <col min="11" max="12" width="0" style="19" hidden="1" customWidth="1"/>
    <col min="13" max="162" width="9" style="19"/>
    <col min="163" max="16384" width="9" style="1"/>
  </cols>
  <sheetData>
    <row r="1" spans="1:162" ht="19.5" customHeight="1" x14ac:dyDescent="0.25">
      <c r="A1" s="108" t="s">
        <v>27</v>
      </c>
      <c r="B1" s="109"/>
      <c r="C1" s="109"/>
      <c r="D1" s="108"/>
      <c r="E1" s="108"/>
      <c r="F1" s="108"/>
      <c r="G1" s="108"/>
    </row>
    <row r="2" spans="1:162" ht="19.5" customHeight="1" x14ac:dyDescent="0.25">
      <c r="A2" s="71"/>
      <c r="B2" s="72"/>
      <c r="C2" s="72"/>
      <c r="D2" s="15"/>
      <c r="E2" s="20"/>
      <c r="F2" s="15"/>
      <c r="G2" s="15"/>
    </row>
    <row r="3" spans="1:162" x14ac:dyDescent="0.25">
      <c r="A3" s="110" t="s">
        <v>19</v>
      </c>
      <c r="B3" s="111"/>
      <c r="C3" s="73"/>
      <c r="D3" s="11"/>
      <c r="E3" s="21"/>
      <c r="F3" s="112" t="s">
        <v>4</v>
      </c>
      <c r="G3" s="112"/>
    </row>
    <row r="4" spans="1:162" ht="18.75" customHeight="1" x14ac:dyDescent="0.25">
      <c r="A4" s="110" t="s">
        <v>20</v>
      </c>
      <c r="B4" s="111"/>
      <c r="C4" s="111"/>
      <c r="D4" s="11"/>
      <c r="E4" s="21"/>
      <c r="F4" s="112" t="s">
        <v>28</v>
      </c>
      <c r="G4" s="112"/>
    </row>
    <row r="5" spans="1:162" ht="30.75" customHeight="1" x14ac:dyDescent="0.25">
      <c r="A5" s="113" t="s">
        <v>21</v>
      </c>
      <c r="B5" s="113"/>
      <c r="C5" s="73"/>
      <c r="D5" s="11"/>
      <c r="E5" s="21"/>
      <c r="F5" s="114" t="s">
        <v>29</v>
      </c>
      <c r="G5" s="114"/>
    </row>
    <row r="6" spans="1:162" x14ac:dyDescent="0.25">
      <c r="A6" s="74" t="s">
        <v>26</v>
      </c>
      <c r="B6" s="75"/>
      <c r="C6" s="73"/>
      <c r="D6" s="2"/>
      <c r="E6" s="22"/>
      <c r="F6" s="11" t="s">
        <v>31</v>
      </c>
      <c r="G6" s="12"/>
    </row>
    <row r="7" spans="1:162" x14ac:dyDescent="0.25">
      <c r="A7" s="76" t="s">
        <v>33</v>
      </c>
      <c r="B7" s="77"/>
      <c r="C7" s="73"/>
      <c r="D7" s="2"/>
      <c r="E7" s="22"/>
      <c r="F7" s="13" t="s">
        <v>418</v>
      </c>
      <c r="G7" s="14"/>
    </row>
    <row r="8" spans="1:162" x14ac:dyDescent="0.25">
      <c r="A8" s="2"/>
      <c r="B8" s="18"/>
      <c r="C8" s="18"/>
      <c r="D8" s="2"/>
      <c r="E8" s="22"/>
      <c r="F8" s="2"/>
      <c r="G8" s="2"/>
    </row>
    <row r="9" spans="1:162" ht="29.25" customHeight="1" x14ac:dyDescent="0.25">
      <c r="A9" s="115" t="s">
        <v>32</v>
      </c>
      <c r="B9" s="116"/>
      <c r="C9" s="116"/>
      <c r="D9" s="115"/>
      <c r="E9" s="115"/>
      <c r="F9" s="115"/>
      <c r="G9" s="4"/>
    </row>
    <row r="10" spans="1:162" ht="40.5" customHeight="1" x14ac:dyDescent="0.25">
      <c r="A10" s="28" t="s">
        <v>0</v>
      </c>
      <c r="B10" s="27" t="s">
        <v>34</v>
      </c>
      <c r="C10" s="27" t="s">
        <v>1</v>
      </c>
      <c r="D10" s="28" t="s">
        <v>2</v>
      </c>
      <c r="E10" s="28" t="s">
        <v>30</v>
      </c>
      <c r="F10" s="36" t="s">
        <v>11</v>
      </c>
      <c r="G10" s="16" t="s">
        <v>3</v>
      </c>
    </row>
    <row r="11" spans="1:162" s="30" customFormat="1" ht="19.5" customHeight="1" x14ac:dyDescent="0.2">
      <c r="A11" s="49">
        <v>1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50">
        <v>6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</row>
    <row r="12" spans="1:162" ht="71.25" customHeight="1" x14ac:dyDescent="0.25">
      <c r="A12" s="36">
        <v>1</v>
      </c>
      <c r="B12" s="43" t="s">
        <v>35</v>
      </c>
      <c r="C12" s="43" t="s">
        <v>36</v>
      </c>
      <c r="D12" s="43" t="s">
        <v>37</v>
      </c>
      <c r="E12" s="43">
        <v>5231</v>
      </c>
      <c r="F12" s="93" t="s">
        <v>38</v>
      </c>
      <c r="G12" s="104" t="s">
        <v>7</v>
      </c>
      <c r="H12" s="19" t="s">
        <v>16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</row>
    <row r="13" spans="1:162" ht="57" customHeight="1" x14ac:dyDescent="0.25">
      <c r="A13" s="36">
        <f>A12+1</f>
        <v>2</v>
      </c>
      <c r="B13" s="43" t="s">
        <v>39</v>
      </c>
      <c r="C13" s="43" t="s">
        <v>40</v>
      </c>
      <c r="D13" s="43" t="s">
        <v>41</v>
      </c>
      <c r="E13" s="55">
        <v>13836</v>
      </c>
      <c r="F13" s="93" t="s">
        <v>42</v>
      </c>
      <c r="G13" s="104"/>
      <c r="H13" s="19" t="s">
        <v>16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</row>
    <row r="14" spans="1:162" ht="54.75" customHeight="1" x14ac:dyDescent="0.25">
      <c r="A14" s="36">
        <f t="shared" ref="A14:A77" si="0">A13+1</f>
        <v>3</v>
      </c>
      <c r="B14" s="43" t="s">
        <v>39</v>
      </c>
      <c r="C14" s="43" t="s">
        <v>40</v>
      </c>
      <c r="D14" s="43" t="s">
        <v>41</v>
      </c>
      <c r="E14" s="43">
        <v>13837</v>
      </c>
      <c r="F14" s="93" t="s">
        <v>42</v>
      </c>
      <c r="G14" s="104"/>
      <c r="H14" s="19" t="s">
        <v>16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</row>
    <row r="15" spans="1:162" ht="57.75" customHeight="1" x14ac:dyDescent="0.25">
      <c r="A15" s="36">
        <f t="shared" si="0"/>
        <v>4</v>
      </c>
      <c r="B15" s="43" t="s">
        <v>39</v>
      </c>
      <c r="C15" s="43" t="s">
        <v>40</v>
      </c>
      <c r="D15" s="43" t="s">
        <v>41</v>
      </c>
      <c r="E15" s="55">
        <v>13838</v>
      </c>
      <c r="F15" s="93" t="s">
        <v>42</v>
      </c>
      <c r="G15" s="104"/>
      <c r="H15" s="19" t="s">
        <v>16</v>
      </c>
      <c r="J15" s="19">
        <v>5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</row>
    <row r="16" spans="1:162" ht="54" customHeight="1" x14ac:dyDescent="0.25">
      <c r="A16" s="36">
        <f t="shared" si="0"/>
        <v>5</v>
      </c>
      <c r="B16" s="43" t="s">
        <v>39</v>
      </c>
      <c r="C16" s="43" t="s">
        <v>40</v>
      </c>
      <c r="D16" s="43" t="s">
        <v>41</v>
      </c>
      <c r="E16" s="43">
        <v>13839</v>
      </c>
      <c r="F16" s="93" t="s">
        <v>42</v>
      </c>
      <c r="G16" s="104"/>
      <c r="H16" s="19" t="s">
        <v>16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</row>
    <row r="17" spans="1:162" ht="60" customHeight="1" x14ac:dyDescent="0.25">
      <c r="A17" s="36">
        <f t="shared" si="0"/>
        <v>6</v>
      </c>
      <c r="B17" s="43" t="s">
        <v>43</v>
      </c>
      <c r="C17" s="43" t="s">
        <v>44</v>
      </c>
      <c r="D17" s="43" t="s">
        <v>45</v>
      </c>
      <c r="E17" s="43">
        <v>13846</v>
      </c>
      <c r="F17" s="93" t="s">
        <v>46</v>
      </c>
      <c r="G17" s="104"/>
      <c r="H17" s="19" t="s">
        <v>16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</row>
    <row r="18" spans="1:162" ht="48" customHeight="1" x14ac:dyDescent="0.25">
      <c r="A18" s="36">
        <f t="shared" si="0"/>
        <v>7</v>
      </c>
      <c r="B18" s="43" t="s">
        <v>43</v>
      </c>
      <c r="C18" s="43" t="s">
        <v>44</v>
      </c>
      <c r="D18" s="43" t="s">
        <v>47</v>
      </c>
      <c r="E18" s="43">
        <v>13864</v>
      </c>
      <c r="F18" s="93" t="s">
        <v>48</v>
      </c>
      <c r="G18" s="104"/>
      <c r="H18" s="19" t="s">
        <v>16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</row>
    <row r="19" spans="1:162" ht="48" customHeight="1" x14ac:dyDescent="0.25">
      <c r="A19" s="36">
        <f t="shared" si="0"/>
        <v>8</v>
      </c>
      <c r="B19" s="43" t="s">
        <v>39</v>
      </c>
      <c r="C19" s="43" t="s">
        <v>40</v>
      </c>
      <c r="D19" s="43" t="s">
        <v>49</v>
      </c>
      <c r="E19" s="43">
        <v>20775</v>
      </c>
      <c r="F19" s="93" t="s">
        <v>50</v>
      </c>
      <c r="G19" s="104"/>
      <c r="H19" s="19" t="s">
        <v>16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</row>
    <row r="20" spans="1:162" ht="48" customHeight="1" x14ac:dyDescent="0.25">
      <c r="A20" s="36">
        <f t="shared" si="0"/>
        <v>9</v>
      </c>
      <c r="B20" s="43" t="s">
        <v>51</v>
      </c>
      <c r="C20" s="43" t="s">
        <v>52</v>
      </c>
      <c r="D20" s="43" t="s">
        <v>53</v>
      </c>
      <c r="E20" s="44">
        <v>19268</v>
      </c>
      <c r="F20" s="27" t="s">
        <v>54</v>
      </c>
      <c r="G20" s="104" t="s">
        <v>6</v>
      </c>
      <c r="H20" s="19" t="s">
        <v>16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</row>
    <row r="21" spans="1:162" ht="48" customHeight="1" x14ac:dyDescent="0.25">
      <c r="A21" s="36">
        <f t="shared" si="0"/>
        <v>10</v>
      </c>
      <c r="B21" s="43" t="s">
        <v>55</v>
      </c>
      <c r="C21" s="43" t="s">
        <v>56</v>
      </c>
      <c r="D21" s="43" t="s">
        <v>57</v>
      </c>
      <c r="E21" s="44">
        <v>13867</v>
      </c>
      <c r="F21" s="27" t="s">
        <v>58</v>
      </c>
      <c r="G21" s="104"/>
      <c r="H21" s="19" t="s">
        <v>16</v>
      </c>
      <c r="J21" s="19">
        <v>2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</row>
    <row r="22" spans="1:162" ht="48" customHeight="1" x14ac:dyDescent="0.25">
      <c r="A22" s="36">
        <f t="shared" si="0"/>
        <v>11</v>
      </c>
      <c r="B22" s="43" t="s">
        <v>59</v>
      </c>
      <c r="C22" s="43" t="s">
        <v>60</v>
      </c>
      <c r="D22" s="43" t="s">
        <v>61</v>
      </c>
      <c r="E22" s="44">
        <v>13845</v>
      </c>
      <c r="F22" s="27" t="s">
        <v>62</v>
      </c>
      <c r="G22" s="104"/>
      <c r="H22" s="19" t="s">
        <v>16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</row>
    <row r="23" spans="1:162" ht="48" customHeight="1" x14ac:dyDescent="0.25">
      <c r="A23" s="36">
        <f t="shared" si="0"/>
        <v>12</v>
      </c>
      <c r="B23" s="43" t="s">
        <v>43</v>
      </c>
      <c r="C23" s="43" t="s">
        <v>60</v>
      </c>
      <c r="D23" s="43" t="s">
        <v>63</v>
      </c>
      <c r="E23" s="44" t="s">
        <v>64</v>
      </c>
      <c r="F23" s="27" t="s">
        <v>62</v>
      </c>
      <c r="G23" s="104"/>
      <c r="H23" s="19" t="s">
        <v>16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</row>
    <row r="24" spans="1:162" ht="48" customHeight="1" x14ac:dyDescent="0.25">
      <c r="A24" s="36">
        <f t="shared" si="0"/>
        <v>13</v>
      </c>
      <c r="B24" s="43" t="s">
        <v>43</v>
      </c>
      <c r="C24" s="43" t="s">
        <v>65</v>
      </c>
      <c r="D24" s="43" t="s">
        <v>66</v>
      </c>
      <c r="E24" s="43">
        <v>16257</v>
      </c>
      <c r="F24" s="27" t="s">
        <v>67</v>
      </c>
      <c r="G24" s="104"/>
      <c r="H24" s="19" t="s">
        <v>16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</row>
    <row r="25" spans="1:162" ht="48" customHeight="1" x14ac:dyDescent="0.25">
      <c r="A25" s="36">
        <f t="shared" si="0"/>
        <v>14</v>
      </c>
      <c r="B25" s="43" t="s">
        <v>43</v>
      </c>
      <c r="C25" s="43" t="s">
        <v>68</v>
      </c>
      <c r="D25" s="43" t="s">
        <v>69</v>
      </c>
      <c r="E25" s="43">
        <v>4698</v>
      </c>
      <c r="F25" s="27" t="s">
        <v>70</v>
      </c>
      <c r="G25" s="104"/>
      <c r="H25" s="19" t="s">
        <v>16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</row>
    <row r="26" spans="1:162" ht="48" customHeight="1" x14ac:dyDescent="0.25">
      <c r="A26" s="36">
        <f t="shared" si="0"/>
        <v>15</v>
      </c>
      <c r="B26" s="43" t="s">
        <v>43</v>
      </c>
      <c r="C26" s="43" t="s">
        <v>71</v>
      </c>
      <c r="D26" s="43" t="s">
        <v>69</v>
      </c>
      <c r="E26" s="44">
        <v>4699</v>
      </c>
      <c r="F26" s="27" t="s">
        <v>70</v>
      </c>
      <c r="G26" s="104"/>
      <c r="H26" s="19" t="s">
        <v>16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</row>
    <row r="27" spans="1:162" ht="48" customHeight="1" x14ac:dyDescent="0.25">
      <c r="A27" s="36">
        <f t="shared" si="0"/>
        <v>16</v>
      </c>
      <c r="B27" s="43" t="s">
        <v>43</v>
      </c>
      <c r="C27" s="43" t="s">
        <v>72</v>
      </c>
      <c r="D27" s="43" t="s">
        <v>73</v>
      </c>
      <c r="E27" s="44">
        <v>4701</v>
      </c>
      <c r="F27" s="27" t="s">
        <v>67</v>
      </c>
      <c r="G27" s="104"/>
      <c r="H27" s="19" t="s">
        <v>16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</row>
    <row r="28" spans="1:162" ht="48" customHeight="1" x14ac:dyDescent="0.25">
      <c r="A28" s="36">
        <f t="shared" si="0"/>
        <v>17</v>
      </c>
      <c r="B28" s="42" t="s">
        <v>43</v>
      </c>
      <c r="C28" s="43" t="s">
        <v>74</v>
      </c>
      <c r="D28" s="43" t="s">
        <v>75</v>
      </c>
      <c r="E28" s="44">
        <v>21659</v>
      </c>
      <c r="F28" s="27" t="s">
        <v>76</v>
      </c>
      <c r="G28" s="104"/>
      <c r="H28" s="19" t="s">
        <v>16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</row>
    <row r="29" spans="1:162" ht="48" customHeight="1" x14ac:dyDescent="0.25">
      <c r="A29" s="36">
        <f t="shared" si="0"/>
        <v>18</v>
      </c>
      <c r="B29" s="42" t="s">
        <v>43</v>
      </c>
      <c r="C29" s="43" t="s">
        <v>74</v>
      </c>
      <c r="D29" s="43" t="s">
        <v>77</v>
      </c>
      <c r="E29" s="44">
        <v>4700</v>
      </c>
      <c r="F29" s="27" t="s">
        <v>62</v>
      </c>
      <c r="G29" s="104"/>
      <c r="H29" s="19" t="s">
        <v>16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</row>
    <row r="30" spans="1:162" ht="48" customHeight="1" x14ac:dyDescent="0.25">
      <c r="A30" s="36">
        <f t="shared" si="0"/>
        <v>19</v>
      </c>
      <c r="B30" s="43" t="s">
        <v>78</v>
      </c>
      <c r="C30" s="43" t="s">
        <v>79</v>
      </c>
      <c r="D30" s="43" t="s">
        <v>53</v>
      </c>
      <c r="E30" s="44">
        <v>19264</v>
      </c>
      <c r="F30" s="27" t="s">
        <v>54</v>
      </c>
      <c r="G30" s="104" t="s">
        <v>5</v>
      </c>
      <c r="H30" s="19" t="s">
        <v>16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</row>
    <row r="31" spans="1:162" ht="48" customHeight="1" x14ac:dyDescent="0.25">
      <c r="A31" s="36">
        <f t="shared" si="0"/>
        <v>20</v>
      </c>
      <c r="B31" s="43" t="s">
        <v>78</v>
      </c>
      <c r="C31" s="43" t="s">
        <v>79</v>
      </c>
      <c r="D31" s="43" t="s">
        <v>53</v>
      </c>
      <c r="E31" s="44">
        <v>19265</v>
      </c>
      <c r="F31" s="27" t="s">
        <v>54</v>
      </c>
      <c r="G31" s="104"/>
      <c r="H31" s="19" t="s">
        <v>16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</row>
    <row r="32" spans="1:162" ht="48" customHeight="1" x14ac:dyDescent="0.25">
      <c r="A32" s="36">
        <f t="shared" si="0"/>
        <v>21</v>
      </c>
      <c r="B32" s="43" t="s">
        <v>78</v>
      </c>
      <c r="C32" s="43" t="s">
        <v>80</v>
      </c>
      <c r="D32" s="43" t="s">
        <v>53</v>
      </c>
      <c r="E32" s="44">
        <v>19267</v>
      </c>
      <c r="F32" s="27" t="s">
        <v>54</v>
      </c>
      <c r="G32" s="104"/>
      <c r="H32" s="19" t="s">
        <v>16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</row>
    <row r="33" spans="1:162" ht="48" customHeight="1" x14ac:dyDescent="0.25">
      <c r="A33" s="36">
        <f t="shared" si="0"/>
        <v>22</v>
      </c>
      <c r="B33" s="43" t="s">
        <v>39</v>
      </c>
      <c r="C33" s="43" t="s">
        <v>81</v>
      </c>
      <c r="D33" s="43" t="s">
        <v>82</v>
      </c>
      <c r="E33" s="44">
        <v>19266</v>
      </c>
      <c r="F33" s="27" t="s">
        <v>54</v>
      </c>
      <c r="G33" s="104"/>
      <c r="H33" s="19" t="s">
        <v>16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</row>
    <row r="34" spans="1:162" ht="48" customHeight="1" x14ac:dyDescent="0.25">
      <c r="A34" s="36">
        <f t="shared" si="0"/>
        <v>23</v>
      </c>
      <c r="B34" s="43" t="s">
        <v>55</v>
      </c>
      <c r="C34" s="43" t="s">
        <v>83</v>
      </c>
      <c r="D34" s="43" t="s">
        <v>84</v>
      </c>
      <c r="E34" s="44">
        <v>13865</v>
      </c>
      <c r="F34" s="27" t="s">
        <v>85</v>
      </c>
      <c r="G34" s="104"/>
      <c r="H34" s="19" t="s">
        <v>16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</row>
    <row r="35" spans="1:162" ht="48" customHeight="1" x14ac:dyDescent="0.25">
      <c r="A35" s="36">
        <f t="shared" si="0"/>
        <v>24</v>
      </c>
      <c r="B35" s="43" t="s">
        <v>55</v>
      </c>
      <c r="C35" s="43" t="s">
        <v>83</v>
      </c>
      <c r="D35" s="43" t="s">
        <v>57</v>
      </c>
      <c r="E35" s="44">
        <v>13866</v>
      </c>
      <c r="F35" s="27" t="s">
        <v>86</v>
      </c>
      <c r="G35" s="104"/>
      <c r="H35" s="19" t="s">
        <v>16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</row>
    <row r="36" spans="1:162" ht="59.25" customHeight="1" x14ac:dyDescent="0.25">
      <c r="A36" s="36">
        <f>A35+1</f>
        <v>25</v>
      </c>
      <c r="B36" s="42" t="s">
        <v>35</v>
      </c>
      <c r="C36" s="56" t="s">
        <v>88</v>
      </c>
      <c r="D36" s="57" t="s">
        <v>89</v>
      </c>
      <c r="E36" s="102" t="s">
        <v>90</v>
      </c>
      <c r="F36" s="96" t="s">
        <v>91</v>
      </c>
      <c r="G36" s="104" t="s">
        <v>87</v>
      </c>
      <c r="H36" s="19" t="s">
        <v>14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</row>
    <row r="37" spans="1:162" ht="68.25" customHeight="1" x14ac:dyDescent="0.25">
      <c r="A37" s="36">
        <f t="shared" si="0"/>
        <v>26</v>
      </c>
      <c r="B37" s="42" t="s">
        <v>35</v>
      </c>
      <c r="C37" s="56" t="s">
        <v>92</v>
      </c>
      <c r="D37" s="57" t="s">
        <v>93</v>
      </c>
      <c r="E37" s="102" t="s">
        <v>94</v>
      </c>
      <c r="F37" s="93" t="s">
        <v>42</v>
      </c>
      <c r="G37" s="104"/>
      <c r="H37" s="19" t="s">
        <v>14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</row>
    <row r="38" spans="1:162" ht="68.25" customHeight="1" x14ac:dyDescent="0.25">
      <c r="A38" s="36">
        <f t="shared" si="0"/>
        <v>27</v>
      </c>
      <c r="B38" s="42" t="s">
        <v>35</v>
      </c>
      <c r="C38" s="56" t="s">
        <v>92</v>
      </c>
      <c r="D38" s="57" t="s">
        <v>93</v>
      </c>
      <c r="E38" s="102" t="s">
        <v>95</v>
      </c>
      <c r="F38" s="93" t="s">
        <v>42</v>
      </c>
      <c r="G38" s="104"/>
      <c r="H38" s="19" t="s">
        <v>14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</row>
    <row r="39" spans="1:162" ht="68.25" customHeight="1" x14ac:dyDescent="0.25">
      <c r="A39" s="36">
        <f t="shared" si="0"/>
        <v>28</v>
      </c>
      <c r="B39" s="42" t="s">
        <v>35</v>
      </c>
      <c r="C39" s="56" t="s">
        <v>96</v>
      </c>
      <c r="D39" s="57" t="s">
        <v>45</v>
      </c>
      <c r="E39" s="102">
        <v>14153</v>
      </c>
      <c r="F39" s="93" t="s">
        <v>97</v>
      </c>
      <c r="G39" s="104"/>
      <c r="H39" s="19" t="s">
        <v>14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</row>
    <row r="40" spans="1:162" ht="68.25" customHeight="1" x14ac:dyDescent="0.25">
      <c r="A40" s="36">
        <f t="shared" si="0"/>
        <v>29</v>
      </c>
      <c r="B40" s="42" t="s">
        <v>35</v>
      </c>
      <c r="C40" s="56" t="s">
        <v>96</v>
      </c>
      <c r="D40" s="57" t="s">
        <v>98</v>
      </c>
      <c r="E40" s="102">
        <v>14147</v>
      </c>
      <c r="F40" s="93" t="s">
        <v>42</v>
      </c>
      <c r="G40" s="104"/>
      <c r="H40" s="19" t="s">
        <v>14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</row>
    <row r="41" spans="1:162" ht="68.25" customHeight="1" x14ac:dyDescent="0.25">
      <c r="A41" s="36">
        <f t="shared" si="0"/>
        <v>30</v>
      </c>
      <c r="B41" s="42" t="s">
        <v>35</v>
      </c>
      <c r="C41" s="56" t="s">
        <v>96</v>
      </c>
      <c r="D41" s="57" t="s">
        <v>98</v>
      </c>
      <c r="E41" s="102">
        <v>14148</v>
      </c>
      <c r="F41" s="93" t="s">
        <v>42</v>
      </c>
      <c r="G41" s="104"/>
      <c r="H41" s="19" t="s">
        <v>14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</row>
    <row r="42" spans="1:162" ht="58.5" customHeight="1" x14ac:dyDescent="0.25">
      <c r="A42" s="36">
        <f t="shared" si="0"/>
        <v>31</v>
      </c>
      <c r="B42" s="42" t="s">
        <v>35</v>
      </c>
      <c r="C42" s="56" t="s">
        <v>99</v>
      </c>
      <c r="D42" s="57" t="s">
        <v>100</v>
      </c>
      <c r="E42" s="102">
        <v>10302</v>
      </c>
      <c r="F42" s="93" t="s">
        <v>62</v>
      </c>
      <c r="G42" s="104"/>
      <c r="H42" s="19" t="s">
        <v>14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</row>
    <row r="43" spans="1:162" ht="68.25" customHeight="1" x14ac:dyDescent="0.25">
      <c r="A43" s="36">
        <f t="shared" si="0"/>
        <v>32</v>
      </c>
      <c r="B43" s="42" t="s">
        <v>35</v>
      </c>
      <c r="C43" s="56" t="s">
        <v>96</v>
      </c>
      <c r="D43" s="57" t="s">
        <v>101</v>
      </c>
      <c r="E43" s="102">
        <v>14169</v>
      </c>
      <c r="F43" s="93" t="s">
        <v>102</v>
      </c>
      <c r="G43" s="104"/>
      <c r="H43" s="19" t="s">
        <v>14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</row>
    <row r="44" spans="1:162" ht="68.25" customHeight="1" x14ac:dyDescent="0.25">
      <c r="A44" s="36">
        <f t="shared" si="0"/>
        <v>33</v>
      </c>
      <c r="B44" s="42" t="s">
        <v>35</v>
      </c>
      <c r="C44" s="56" t="s">
        <v>99</v>
      </c>
      <c r="D44" s="59" t="s">
        <v>103</v>
      </c>
      <c r="E44" s="102">
        <v>14170</v>
      </c>
      <c r="F44" s="93" t="s">
        <v>102</v>
      </c>
      <c r="G44" s="104"/>
      <c r="H44" s="19" t="s">
        <v>14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</row>
    <row r="45" spans="1:162" ht="68.25" customHeight="1" x14ac:dyDescent="0.25">
      <c r="A45" s="36">
        <f t="shared" si="0"/>
        <v>34</v>
      </c>
      <c r="B45" s="42" t="s">
        <v>35</v>
      </c>
      <c r="C45" s="56" t="s">
        <v>104</v>
      </c>
      <c r="D45" s="59" t="s">
        <v>105</v>
      </c>
      <c r="E45" s="102" t="s">
        <v>106</v>
      </c>
      <c r="F45" s="93" t="s">
        <v>48</v>
      </c>
      <c r="G45" s="104"/>
      <c r="H45" s="19" t="s">
        <v>14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</row>
    <row r="46" spans="1:162" ht="68.25" customHeight="1" x14ac:dyDescent="0.25">
      <c r="A46" s="36">
        <f t="shared" si="0"/>
        <v>35</v>
      </c>
      <c r="B46" s="42" t="s">
        <v>35</v>
      </c>
      <c r="C46" s="56" t="s">
        <v>104</v>
      </c>
      <c r="D46" s="59" t="s">
        <v>105</v>
      </c>
      <c r="E46" s="102" t="s">
        <v>107</v>
      </c>
      <c r="F46" s="93" t="s">
        <v>48</v>
      </c>
      <c r="G46" s="104"/>
      <c r="H46" s="19" t="s">
        <v>14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</row>
    <row r="47" spans="1:162" ht="68.25" customHeight="1" x14ac:dyDescent="0.25">
      <c r="A47" s="36">
        <f t="shared" si="0"/>
        <v>36</v>
      </c>
      <c r="B47" s="42" t="s">
        <v>35</v>
      </c>
      <c r="C47" s="56" t="s">
        <v>108</v>
      </c>
      <c r="D47" s="59" t="s">
        <v>109</v>
      </c>
      <c r="E47" s="60" t="s">
        <v>419</v>
      </c>
      <c r="F47" s="93" t="s">
        <v>42</v>
      </c>
      <c r="G47" s="104"/>
      <c r="H47" s="19" t="s">
        <v>14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</row>
    <row r="48" spans="1:162" ht="78" customHeight="1" x14ac:dyDescent="0.25">
      <c r="A48" s="36">
        <f t="shared" si="0"/>
        <v>37</v>
      </c>
      <c r="B48" s="42" t="s">
        <v>35</v>
      </c>
      <c r="C48" s="56" t="s">
        <v>108</v>
      </c>
      <c r="D48" s="59" t="s">
        <v>109</v>
      </c>
      <c r="E48" s="60" t="s">
        <v>419</v>
      </c>
      <c r="F48" s="93" t="s">
        <v>42</v>
      </c>
      <c r="G48" s="104"/>
      <c r="H48" s="19" t="s">
        <v>14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</row>
    <row r="49" spans="1:162" ht="68.25" customHeight="1" x14ac:dyDescent="0.25">
      <c r="A49" s="36">
        <f t="shared" si="0"/>
        <v>38</v>
      </c>
      <c r="B49" s="42" t="s">
        <v>35</v>
      </c>
      <c r="C49" s="56" t="s">
        <v>110</v>
      </c>
      <c r="D49" s="59" t="s">
        <v>111</v>
      </c>
      <c r="E49" s="102" t="s">
        <v>112</v>
      </c>
      <c r="F49" s="93" t="s">
        <v>113</v>
      </c>
      <c r="G49" s="104"/>
      <c r="H49" s="19" t="s">
        <v>14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</row>
    <row r="50" spans="1:162" ht="68.25" customHeight="1" x14ac:dyDescent="0.25">
      <c r="A50" s="36">
        <f t="shared" si="0"/>
        <v>39</v>
      </c>
      <c r="B50" s="42" t="s">
        <v>35</v>
      </c>
      <c r="C50" s="56" t="s">
        <v>114</v>
      </c>
      <c r="D50" s="59" t="s">
        <v>115</v>
      </c>
      <c r="E50" s="102">
        <v>14168</v>
      </c>
      <c r="F50" s="93" t="s">
        <v>116</v>
      </c>
      <c r="G50" s="104"/>
      <c r="H50" s="19" t="s">
        <v>14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</row>
    <row r="51" spans="1:162" ht="38.25" customHeight="1" x14ac:dyDescent="0.25">
      <c r="A51" s="36">
        <f t="shared" si="0"/>
        <v>40</v>
      </c>
      <c r="B51" s="42" t="s">
        <v>35</v>
      </c>
      <c r="C51" s="56" t="s">
        <v>117</v>
      </c>
      <c r="D51" s="59" t="s">
        <v>118</v>
      </c>
      <c r="E51" s="102">
        <v>14930</v>
      </c>
      <c r="F51" s="93" t="s">
        <v>119</v>
      </c>
      <c r="G51" s="104"/>
      <c r="H51" s="19" t="s">
        <v>14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</row>
    <row r="52" spans="1:162" ht="67.5" customHeight="1" x14ac:dyDescent="0.25">
      <c r="A52" s="36">
        <f t="shared" si="0"/>
        <v>41</v>
      </c>
      <c r="B52" s="42" t="s">
        <v>35</v>
      </c>
      <c r="C52" s="56" t="s">
        <v>120</v>
      </c>
      <c r="D52" s="59" t="s">
        <v>121</v>
      </c>
      <c r="E52" s="102" t="s">
        <v>122</v>
      </c>
      <c r="F52" s="93" t="s">
        <v>123</v>
      </c>
      <c r="G52" s="104"/>
      <c r="H52" s="19" t="s">
        <v>14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</row>
    <row r="53" spans="1:162" ht="56.25" customHeight="1" x14ac:dyDescent="0.25">
      <c r="A53" s="36">
        <f>A52+1</f>
        <v>42</v>
      </c>
      <c r="B53" s="42" t="s">
        <v>35</v>
      </c>
      <c r="C53" s="56" t="s">
        <v>124</v>
      </c>
      <c r="D53" s="59" t="s">
        <v>125</v>
      </c>
      <c r="E53" s="102" t="s">
        <v>126</v>
      </c>
      <c r="F53" s="93" t="s">
        <v>113</v>
      </c>
      <c r="G53" s="104"/>
      <c r="H53" s="19" t="s">
        <v>14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</row>
    <row r="54" spans="1:162" ht="67.5" customHeight="1" x14ac:dyDescent="0.25">
      <c r="A54" s="36">
        <f t="shared" si="0"/>
        <v>43</v>
      </c>
      <c r="B54" s="42" t="s">
        <v>35</v>
      </c>
      <c r="C54" s="56" t="s">
        <v>127</v>
      </c>
      <c r="D54" s="59" t="s">
        <v>128</v>
      </c>
      <c r="E54" s="102">
        <v>9886</v>
      </c>
      <c r="F54" s="93" t="s">
        <v>129</v>
      </c>
      <c r="G54" s="104"/>
      <c r="H54" s="19" t="s">
        <v>14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</row>
    <row r="55" spans="1:162" ht="54.75" customHeight="1" x14ac:dyDescent="0.25">
      <c r="A55" s="36">
        <f>A54+1</f>
        <v>44</v>
      </c>
      <c r="B55" s="42" t="s">
        <v>130</v>
      </c>
      <c r="C55" s="43" t="s">
        <v>131</v>
      </c>
      <c r="D55" s="43" t="s">
        <v>132</v>
      </c>
      <c r="E55" s="44">
        <v>14164</v>
      </c>
      <c r="F55" s="27" t="s">
        <v>133</v>
      </c>
      <c r="G55" s="104" t="s">
        <v>6</v>
      </c>
      <c r="H55" s="19" t="s">
        <v>14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</row>
    <row r="56" spans="1:162" s="46" customFormat="1" ht="56.25" customHeight="1" x14ac:dyDescent="0.25">
      <c r="A56" s="36">
        <f t="shared" si="0"/>
        <v>45</v>
      </c>
      <c r="B56" s="42" t="s">
        <v>130</v>
      </c>
      <c r="C56" s="43" t="s">
        <v>134</v>
      </c>
      <c r="D56" s="43" t="s">
        <v>132</v>
      </c>
      <c r="E56" s="44">
        <v>14165</v>
      </c>
      <c r="F56" s="27" t="s">
        <v>133</v>
      </c>
      <c r="G56" s="106"/>
      <c r="H56" s="19" t="s">
        <v>14</v>
      </c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</row>
    <row r="57" spans="1:162" s="46" customFormat="1" ht="56.25" customHeight="1" x14ac:dyDescent="0.25">
      <c r="A57" s="36">
        <f t="shared" si="0"/>
        <v>46</v>
      </c>
      <c r="B57" s="42" t="s">
        <v>130</v>
      </c>
      <c r="C57" s="43" t="s">
        <v>135</v>
      </c>
      <c r="D57" s="43" t="s">
        <v>132</v>
      </c>
      <c r="E57" s="44">
        <v>14166</v>
      </c>
      <c r="F57" s="27" t="s">
        <v>133</v>
      </c>
      <c r="G57" s="106"/>
      <c r="H57" s="19" t="s">
        <v>14</v>
      </c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</row>
    <row r="58" spans="1:162" s="46" customFormat="1" ht="56.25" customHeight="1" x14ac:dyDescent="0.25">
      <c r="A58" s="36">
        <f t="shared" si="0"/>
        <v>47</v>
      </c>
      <c r="B58" s="42" t="s">
        <v>130</v>
      </c>
      <c r="C58" s="43" t="s">
        <v>136</v>
      </c>
      <c r="D58" s="43" t="s">
        <v>137</v>
      </c>
      <c r="E58" s="44">
        <v>14167</v>
      </c>
      <c r="F58" s="27" t="s">
        <v>138</v>
      </c>
      <c r="G58" s="106"/>
      <c r="H58" s="19" t="s">
        <v>14</v>
      </c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</row>
    <row r="59" spans="1:162" s="46" customFormat="1" ht="56.25" customHeight="1" x14ac:dyDescent="0.25">
      <c r="A59" s="36">
        <f t="shared" si="0"/>
        <v>48</v>
      </c>
      <c r="B59" s="42" t="s">
        <v>35</v>
      </c>
      <c r="C59" s="43" t="s">
        <v>139</v>
      </c>
      <c r="D59" s="43" t="s">
        <v>140</v>
      </c>
      <c r="E59" s="44">
        <v>9887</v>
      </c>
      <c r="F59" s="27" t="s">
        <v>67</v>
      </c>
      <c r="G59" s="106"/>
      <c r="H59" s="19" t="s">
        <v>14</v>
      </c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</row>
    <row r="60" spans="1:162" ht="59.25" customHeight="1" x14ac:dyDescent="0.25">
      <c r="A60" s="36">
        <f t="shared" si="0"/>
        <v>49</v>
      </c>
      <c r="B60" s="42" t="s">
        <v>35</v>
      </c>
      <c r="C60" s="43" t="s">
        <v>141</v>
      </c>
      <c r="D60" s="43" t="s">
        <v>140</v>
      </c>
      <c r="E60" s="44">
        <v>9888</v>
      </c>
      <c r="F60" s="27" t="s">
        <v>67</v>
      </c>
      <c r="G60" s="106"/>
      <c r="H60" s="19" t="s">
        <v>14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</row>
    <row r="61" spans="1:162" ht="59.25" customHeight="1" x14ac:dyDescent="0.25">
      <c r="A61" s="36">
        <f t="shared" si="0"/>
        <v>50</v>
      </c>
      <c r="B61" s="27" t="s">
        <v>142</v>
      </c>
      <c r="C61" s="43" t="s">
        <v>143</v>
      </c>
      <c r="D61" s="43" t="s">
        <v>144</v>
      </c>
      <c r="E61" s="44">
        <v>3634</v>
      </c>
      <c r="F61" s="27" t="s">
        <v>62</v>
      </c>
      <c r="G61" s="104" t="s">
        <v>6</v>
      </c>
      <c r="H61" s="19" t="s">
        <v>13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</row>
    <row r="62" spans="1:162" ht="59.25" customHeight="1" x14ac:dyDescent="0.25">
      <c r="A62" s="36">
        <f t="shared" si="0"/>
        <v>51</v>
      </c>
      <c r="B62" s="27" t="s">
        <v>142</v>
      </c>
      <c r="C62" s="43" t="s">
        <v>145</v>
      </c>
      <c r="D62" s="43" t="s">
        <v>146</v>
      </c>
      <c r="E62" s="44">
        <v>3597</v>
      </c>
      <c r="F62" s="27" t="s">
        <v>62</v>
      </c>
      <c r="G62" s="104"/>
      <c r="H62" s="19" t="s">
        <v>13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</row>
    <row r="63" spans="1:162" ht="59.25" customHeight="1" x14ac:dyDescent="0.25">
      <c r="A63" s="36">
        <f t="shared" si="0"/>
        <v>52</v>
      </c>
      <c r="B63" s="42" t="s">
        <v>147</v>
      </c>
      <c r="C63" s="43" t="s">
        <v>148</v>
      </c>
      <c r="D63" s="43" t="s">
        <v>149</v>
      </c>
      <c r="E63" s="47">
        <v>15087</v>
      </c>
      <c r="F63" s="27" t="str">
        <f>[1]Лист1!F99</f>
        <v>2,5 кВт</v>
      </c>
      <c r="G63" s="105" t="s">
        <v>6</v>
      </c>
      <c r="H63" s="19" t="s">
        <v>15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</row>
    <row r="64" spans="1:162" ht="59.25" customHeight="1" x14ac:dyDescent="0.25">
      <c r="A64" s="36">
        <f t="shared" si="0"/>
        <v>53</v>
      </c>
      <c r="B64" s="42" t="s">
        <v>147</v>
      </c>
      <c r="C64" s="43" t="s">
        <v>148</v>
      </c>
      <c r="D64" s="43" t="s">
        <v>149</v>
      </c>
      <c r="E64" s="47">
        <v>15088</v>
      </c>
      <c r="F64" s="27" t="str">
        <f>[1]Лист1!F100</f>
        <v>2,5 кВт</v>
      </c>
      <c r="G64" s="105"/>
      <c r="H64" s="19" t="s">
        <v>15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</row>
    <row r="65" spans="1:162" ht="59.25" customHeight="1" x14ac:dyDescent="0.25">
      <c r="A65" s="36">
        <f t="shared" si="0"/>
        <v>54</v>
      </c>
      <c r="B65" s="42" t="s">
        <v>147</v>
      </c>
      <c r="C65" s="48" t="s">
        <v>150</v>
      </c>
      <c r="D65" s="43" t="s">
        <v>151</v>
      </c>
      <c r="E65" s="47">
        <v>12018</v>
      </c>
      <c r="F65" s="27" t="str">
        <f>[1]Лист1!F101</f>
        <v>2,5 кВт</v>
      </c>
      <c r="G65" s="105"/>
      <c r="H65" s="19" t="s">
        <v>15</v>
      </c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</row>
    <row r="66" spans="1:162" ht="59.25" customHeight="1" x14ac:dyDescent="0.25">
      <c r="A66" s="36">
        <f t="shared" si="0"/>
        <v>55</v>
      </c>
      <c r="B66" s="42" t="s">
        <v>147</v>
      </c>
      <c r="C66" s="48" t="s">
        <v>150</v>
      </c>
      <c r="D66" s="43" t="s">
        <v>152</v>
      </c>
      <c r="E66" s="47">
        <v>15090</v>
      </c>
      <c r="F66" s="27" t="str">
        <f>[1]Лист1!F102</f>
        <v>5 кВт</v>
      </c>
      <c r="G66" s="105"/>
      <c r="H66" s="19" t="s">
        <v>15</v>
      </c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</row>
    <row r="67" spans="1:162" ht="89.25" customHeight="1" x14ac:dyDescent="0.25">
      <c r="A67" s="36">
        <f t="shared" si="0"/>
        <v>56</v>
      </c>
      <c r="B67" s="42" t="s">
        <v>153</v>
      </c>
      <c r="C67" s="43" t="s">
        <v>154</v>
      </c>
      <c r="D67" s="43" t="s">
        <v>155</v>
      </c>
      <c r="E67" s="44" t="s">
        <v>156</v>
      </c>
      <c r="F67" s="27" t="str">
        <f>[1]Лист1!$F$72</f>
        <v>3,5кВт</v>
      </c>
      <c r="G67" s="105"/>
      <c r="H67" s="19" t="s">
        <v>15</v>
      </c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</row>
    <row r="68" spans="1:162" ht="84" customHeight="1" x14ac:dyDescent="0.25">
      <c r="A68" s="36">
        <f t="shared" si="0"/>
        <v>57</v>
      </c>
      <c r="B68" s="36" t="s">
        <v>157</v>
      </c>
      <c r="C68" s="27" t="s">
        <v>158</v>
      </c>
      <c r="D68" s="43" t="s">
        <v>159</v>
      </c>
      <c r="E68" s="44">
        <v>5543</v>
      </c>
      <c r="F68" s="27" t="s">
        <v>182</v>
      </c>
      <c r="G68" s="104" t="s">
        <v>6</v>
      </c>
      <c r="H68" s="19" t="s">
        <v>18</v>
      </c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</row>
    <row r="69" spans="1:162" ht="88.5" customHeight="1" x14ac:dyDescent="0.25">
      <c r="A69" s="36">
        <f t="shared" si="0"/>
        <v>58</v>
      </c>
      <c r="B69" s="27" t="s">
        <v>160</v>
      </c>
      <c r="C69" s="27" t="s">
        <v>161</v>
      </c>
      <c r="D69" s="43" t="s">
        <v>162</v>
      </c>
      <c r="E69" s="44">
        <v>5539</v>
      </c>
      <c r="F69" s="27" t="s">
        <v>182</v>
      </c>
      <c r="G69" s="104"/>
      <c r="H69" s="19" t="s">
        <v>18</v>
      </c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</row>
    <row r="70" spans="1:162" ht="75.75" customHeight="1" x14ac:dyDescent="0.25">
      <c r="A70" s="36">
        <f t="shared" si="0"/>
        <v>59</v>
      </c>
      <c r="B70" s="27" t="s">
        <v>163</v>
      </c>
      <c r="C70" s="27" t="s">
        <v>164</v>
      </c>
      <c r="D70" s="43" t="s">
        <v>159</v>
      </c>
      <c r="E70" s="44">
        <v>5544</v>
      </c>
      <c r="F70" s="27" t="s">
        <v>182</v>
      </c>
      <c r="G70" s="104"/>
      <c r="H70" s="19" t="s">
        <v>18</v>
      </c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</row>
    <row r="71" spans="1:162" ht="66.75" customHeight="1" x14ac:dyDescent="0.25">
      <c r="A71" s="36">
        <f t="shared" si="0"/>
        <v>60</v>
      </c>
      <c r="B71" s="36" t="s">
        <v>157</v>
      </c>
      <c r="C71" s="27" t="s">
        <v>165</v>
      </c>
      <c r="D71" s="43" t="s">
        <v>166</v>
      </c>
      <c r="E71" s="44">
        <v>5541</v>
      </c>
      <c r="F71" s="27" t="s">
        <v>183</v>
      </c>
      <c r="G71" s="104"/>
      <c r="H71" s="19" t="s">
        <v>18</v>
      </c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</row>
    <row r="72" spans="1:162" ht="80.25" customHeight="1" x14ac:dyDescent="0.25">
      <c r="A72" s="36">
        <f t="shared" si="0"/>
        <v>61</v>
      </c>
      <c r="B72" s="36" t="s">
        <v>157</v>
      </c>
      <c r="C72" s="27" t="s">
        <v>167</v>
      </c>
      <c r="D72" s="43" t="s">
        <v>166</v>
      </c>
      <c r="E72" s="44">
        <v>5542</v>
      </c>
      <c r="F72" s="27" t="s">
        <v>183</v>
      </c>
      <c r="G72" s="104"/>
      <c r="H72" s="19" t="s">
        <v>18</v>
      </c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</row>
    <row r="73" spans="1:162" ht="88.5" customHeight="1" x14ac:dyDescent="0.25">
      <c r="A73" s="36">
        <f t="shared" si="0"/>
        <v>62</v>
      </c>
      <c r="B73" s="36" t="s">
        <v>157</v>
      </c>
      <c r="C73" s="27" t="s">
        <v>168</v>
      </c>
      <c r="D73" s="43" t="s">
        <v>169</v>
      </c>
      <c r="E73" s="44">
        <v>5546</v>
      </c>
      <c r="F73" s="27" t="s">
        <v>184</v>
      </c>
      <c r="G73" s="104"/>
      <c r="H73" s="19" t="s">
        <v>18</v>
      </c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</row>
    <row r="74" spans="1:162" ht="72.75" customHeight="1" x14ac:dyDescent="0.25">
      <c r="A74" s="36">
        <f t="shared" si="0"/>
        <v>63</v>
      </c>
      <c r="B74" s="36" t="s">
        <v>157</v>
      </c>
      <c r="C74" s="27" t="s">
        <v>170</v>
      </c>
      <c r="D74" s="43" t="s">
        <v>171</v>
      </c>
      <c r="E74" s="44">
        <v>5545</v>
      </c>
      <c r="F74" s="27" t="s">
        <v>185</v>
      </c>
      <c r="G74" s="104"/>
      <c r="H74" s="19" t="s">
        <v>18</v>
      </c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</row>
    <row r="75" spans="1:162" ht="79.5" customHeight="1" x14ac:dyDescent="0.25">
      <c r="A75" s="36">
        <f t="shared" si="0"/>
        <v>64</v>
      </c>
      <c r="B75" s="36" t="s">
        <v>157</v>
      </c>
      <c r="C75" s="27" t="s">
        <v>172</v>
      </c>
      <c r="D75" s="43" t="s">
        <v>162</v>
      </c>
      <c r="E75" s="44">
        <v>5540</v>
      </c>
      <c r="F75" s="27" t="s">
        <v>182</v>
      </c>
      <c r="G75" s="104"/>
      <c r="H75" s="19" t="s">
        <v>18</v>
      </c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</row>
    <row r="76" spans="1:162" ht="82.5" customHeight="1" x14ac:dyDescent="0.25">
      <c r="A76" s="36">
        <f t="shared" si="0"/>
        <v>65</v>
      </c>
      <c r="B76" s="36" t="s">
        <v>157</v>
      </c>
      <c r="C76" s="27" t="s">
        <v>173</v>
      </c>
      <c r="D76" s="43" t="s">
        <v>162</v>
      </c>
      <c r="E76" s="44">
        <v>5538</v>
      </c>
      <c r="F76" s="27" t="s">
        <v>182</v>
      </c>
      <c r="G76" s="104"/>
      <c r="H76" s="19" t="s">
        <v>18</v>
      </c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</row>
    <row r="77" spans="1:162" ht="57.75" customHeight="1" x14ac:dyDescent="0.25">
      <c r="A77" s="36">
        <f t="shared" si="0"/>
        <v>66</v>
      </c>
      <c r="B77" s="36" t="s">
        <v>157</v>
      </c>
      <c r="C77" s="27" t="s">
        <v>174</v>
      </c>
      <c r="D77" s="43" t="s">
        <v>175</v>
      </c>
      <c r="E77" s="44">
        <v>14929</v>
      </c>
      <c r="F77" s="27" t="s">
        <v>186</v>
      </c>
      <c r="G77" s="104"/>
      <c r="H77" s="19" t="s">
        <v>18</v>
      </c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</row>
    <row r="78" spans="1:162" ht="70.5" customHeight="1" x14ac:dyDescent="0.25">
      <c r="A78" s="36">
        <f t="shared" ref="A78:A141" si="1">A77+1</f>
        <v>67</v>
      </c>
      <c r="B78" s="36" t="s">
        <v>157</v>
      </c>
      <c r="C78" s="27" t="s">
        <v>176</v>
      </c>
      <c r="D78" s="43" t="s">
        <v>177</v>
      </c>
      <c r="E78" s="44">
        <v>13809</v>
      </c>
      <c r="F78" s="27" t="s">
        <v>187</v>
      </c>
      <c r="G78" s="104"/>
      <c r="H78" s="19" t="s">
        <v>18</v>
      </c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</row>
    <row r="79" spans="1:162" ht="73.5" customHeight="1" x14ac:dyDescent="0.25">
      <c r="A79" s="36">
        <f t="shared" si="1"/>
        <v>68</v>
      </c>
      <c r="B79" s="36" t="s">
        <v>157</v>
      </c>
      <c r="C79" s="27" t="s">
        <v>178</v>
      </c>
      <c r="D79" s="43" t="s">
        <v>179</v>
      </c>
      <c r="E79" s="44">
        <v>5547</v>
      </c>
      <c r="F79" s="27" t="s">
        <v>184</v>
      </c>
      <c r="G79" s="104"/>
      <c r="H79" s="19" t="s">
        <v>18</v>
      </c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</row>
    <row r="80" spans="1:162" ht="87.75" customHeight="1" x14ac:dyDescent="0.25">
      <c r="A80" s="36">
        <f t="shared" si="1"/>
        <v>69</v>
      </c>
      <c r="B80" s="42" t="s">
        <v>180</v>
      </c>
      <c r="C80" s="103" t="s">
        <v>180</v>
      </c>
      <c r="D80" s="43" t="s">
        <v>181</v>
      </c>
      <c r="E80" s="44">
        <v>5935</v>
      </c>
      <c r="F80" s="27" t="s">
        <v>188</v>
      </c>
      <c r="G80" s="104"/>
      <c r="H80" s="19" t="s">
        <v>18</v>
      </c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</row>
    <row r="81" spans="1:162" ht="87.75" customHeight="1" x14ac:dyDescent="0.25">
      <c r="A81" s="36">
        <f t="shared" si="1"/>
        <v>70</v>
      </c>
      <c r="B81" s="43" t="s">
        <v>142</v>
      </c>
      <c r="C81" s="42" t="s">
        <v>189</v>
      </c>
      <c r="D81" s="43" t="s">
        <v>190</v>
      </c>
      <c r="E81" s="44">
        <v>7143</v>
      </c>
      <c r="F81" s="27" t="s">
        <v>191</v>
      </c>
      <c r="G81" s="27" t="s">
        <v>6</v>
      </c>
      <c r="H81" s="19" t="s">
        <v>12</v>
      </c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</row>
    <row r="82" spans="1:162" ht="87.75" customHeight="1" x14ac:dyDescent="0.25">
      <c r="A82" s="36">
        <f t="shared" si="1"/>
        <v>71</v>
      </c>
      <c r="B82" s="43" t="s">
        <v>142</v>
      </c>
      <c r="C82" s="42" t="s">
        <v>192</v>
      </c>
      <c r="D82" s="43" t="s">
        <v>193</v>
      </c>
      <c r="E82" s="44">
        <v>21358</v>
      </c>
      <c r="F82" s="27" t="s">
        <v>199</v>
      </c>
      <c r="G82" s="27" t="s">
        <v>5</v>
      </c>
      <c r="H82" s="19" t="s">
        <v>12</v>
      </c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</row>
    <row r="83" spans="1:162" ht="87.75" customHeight="1" x14ac:dyDescent="0.25">
      <c r="A83" s="36">
        <f t="shared" si="1"/>
        <v>72</v>
      </c>
      <c r="B83" s="43" t="s">
        <v>142</v>
      </c>
      <c r="C83" s="42" t="s">
        <v>189</v>
      </c>
      <c r="D83" s="43" t="s">
        <v>194</v>
      </c>
      <c r="E83" s="44">
        <v>13996</v>
      </c>
      <c r="F83" s="27" t="s">
        <v>191</v>
      </c>
      <c r="G83" s="104" t="s">
        <v>6</v>
      </c>
      <c r="H83" s="19" t="s">
        <v>12</v>
      </c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</row>
    <row r="84" spans="1:162" ht="87.75" customHeight="1" x14ac:dyDescent="0.25">
      <c r="A84" s="36">
        <f t="shared" si="1"/>
        <v>73</v>
      </c>
      <c r="B84" s="43" t="s">
        <v>142</v>
      </c>
      <c r="C84" s="42" t="s">
        <v>195</v>
      </c>
      <c r="D84" s="43" t="s">
        <v>196</v>
      </c>
      <c r="E84" s="44">
        <v>14946</v>
      </c>
      <c r="F84" s="27" t="s">
        <v>191</v>
      </c>
      <c r="G84" s="104"/>
      <c r="H84" s="19" t="s">
        <v>12</v>
      </c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</row>
    <row r="85" spans="1:162" ht="87.75" customHeight="1" x14ac:dyDescent="0.25">
      <c r="A85" s="36">
        <f t="shared" si="1"/>
        <v>74</v>
      </c>
      <c r="B85" s="43" t="s">
        <v>142</v>
      </c>
      <c r="C85" s="42" t="s">
        <v>197</v>
      </c>
      <c r="D85" s="43" t="s">
        <v>196</v>
      </c>
      <c r="E85" s="44">
        <v>14947</v>
      </c>
      <c r="F85" s="27" t="s">
        <v>191</v>
      </c>
      <c r="G85" s="104"/>
      <c r="H85" s="19" t="s">
        <v>12</v>
      </c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</row>
    <row r="86" spans="1:162" ht="87.75" customHeight="1" x14ac:dyDescent="0.25">
      <c r="A86" s="36">
        <f t="shared" si="1"/>
        <v>75</v>
      </c>
      <c r="B86" s="43" t="s">
        <v>142</v>
      </c>
      <c r="C86" s="42" t="s">
        <v>198</v>
      </c>
      <c r="D86" s="43" t="s">
        <v>196</v>
      </c>
      <c r="E86" s="44">
        <v>14945</v>
      </c>
      <c r="F86" s="27" t="s">
        <v>191</v>
      </c>
      <c r="G86" s="104"/>
      <c r="H86" s="19" t="s">
        <v>12</v>
      </c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</row>
    <row r="87" spans="1:162" ht="87.75" customHeight="1" x14ac:dyDescent="0.25">
      <c r="A87" s="36">
        <f t="shared" si="1"/>
        <v>76</v>
      </c>
      <c r="B87" s="43" t="s">
        <v>142</v>
      </c>
      <c r="C87" s="42" t="s">
        <v>197</v>
      </c>
      <c r="D87" s="43" t="s">
        <v>196</v>
      </c>
      <c r="E87" s="44">
        <v>14948</v>
      </c>
      <c r="F87" s="27" t="s">
        <v>191</v>
      </c>
      <c r="G87" s="104"/>
      <c r="H87" s="19" t="s">
        <v>12</v>
      </c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</row>
    <row r="88" spans="1:162" ht="87.75" customHeight="1" x14ac:dyDescent="0.25">
      <c r="A88" s="36">
        <f t="shared" si="1"/>
        <v>77</v>
      </c>
      <c r="B88" s="61" t="s">
        <v>200</v>
      </c>
      <c r="C88" s="53" t="s">
        <v>201</v>
      </c>
      <c r="D88" s="53" t="s">
        <v>202</v>
      </c>
      <c r="E88" s="97">
        <v>6727</v>
      </c>
      <c r="F88" s="51" t="s">
        <v>62</v>
      </c>
      <c r="G88" s="27" t="s">
        <v>5</v>
      </c>
      <c r="H88" s="19" t="s">
        <v>10</v>
      </c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</row>
    <row r="89" spans="1:162" ht="87.75" customHeight="1" x14ac:dyDescent="0.25">
      <c r="A89" s="36">
        <f t="shared" si="1"/>
        <v>78</v>
      </c>
      <c r="B89" s="61" t="s">
        <v>43</v>
      </c>
      <c r="C89" s="53" t="s">
        <v>203</v>
      </c>
      <c r="D89" s="53" t="s">
        <v>204</v>
      </c>
      <c r="E89" s="97">
        <v>7306</v>
      </c>
      <c r="F89" s="51" t="s">
        <v>62</v>
      </c>
      <c r="G89" s="104" t="s">
        <v>6</v>
      </c>
      <c r="H89" s="19" t="s">
        <v>10</v>
      </c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</row>
    <row r="90" spans="1:162" ht="87.75" customHeight="1" x14ac:dyDescent="0.25">
      <c r="A90" s="36">
        <f t="shared" si="1"/>
        <v>79</v>
      </c>
      <c r="B90" s="61" t="s">
        <v>43</v>
      </c>
      <c r="C90" s="53" t="s">
        <v>205</v>
      </c>
      <c r="D90" s="53" t="s">
        <v>206</v>
      </c>
      <c r="E90" s="98">
        <v>14856</v>
      </c>
      <c r="F90" s="51" t="s">
        <v>207</v>
      </c>
      <c r="G90" s="104"/>
      <c r="H90" s="19" t="s">
        <v>10</v>
      </c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</row>
    <row r="91" spans="1:162" ht="87.75" customHeight="1" x14ac:dyDescent="0.25">
      <c r="A91" s="36">
        <f t="shared" si="1"/>
        <v>80</v>
      </c>
      <c r="B91" s="61" t="s">
        <v>43</v>
      </c>
      <c r="C91" s="53" t="s">
        <v>208</v>
      </c>
      <c r="D91" s="61" t="s">
        <v>209</v>
      </c>
      <c r="E91" s="99" t="s">
        <v>210</v>
      </c>
      <c r="F91" s="51" t="s">
        <v>207</v>
      </c>
      <c r="G91" s="104"/>
      <c r="H91" s="19" t="s">
        <v>10</v>
      </c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</row>
    <row r="92" spans="1:162" ht="87.75" customHeight="1" x14ac:dyDescent="0.25">
      <c r="A92" s="36">
        <f t="shared" si="1"/>
        <v>81</v>
      </c>
      <c r="B92" s="61" t="s">
        <v>43</v>
      </c>
      <c r="C92" s="53" t="s">
        <v>205</v>
      </c>
      <c r="D92" s="53" t="s">
        <v>211</v>
      </c>
      <c r="E92" s="98">
        <v>14855</v>
      </c>
      <c r="F92" s="51" t="s">
        <v>85</v>
      </c>
      <c r="G92" s="104"/>
      <c r="H92" s="19" t="s">
        <v>10</v>
      </c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</row>
    <row r="93" spans="1:162" ht="87.75" customHeight="1" x14ac:dyDescent="0.25">
      <c r="A93" s="36">
        <f t="shared" si="1"/>
        <v>82</v>
      </c>
      <c r="B93" s="61" t="s">
        <v>157</v>
      </c>
      <c r="C93" s="53" t="s">
        <v>212</v>
      </c>
      <c r="D93" s="53" t="s">
        <v>111</v>
      </c>
      <c r="E93" s="100">
        <v>20802</v>
      </c>
      <c r="F93" s="94" t="s">
        <v>113</v>
      </c>
      <c r="G93" s="104"/>
      <c r="H93" s="19" t="s">
        <v>10</v>
      </c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</row>
    <row r="94" spans="1:162" ht="87.75" customHeight="1" x14ac:dyDescent="0.25">
      <c r="A94" s="36">
        <f t="shared" si="1"/>
        <v>83</v>
      </c>
      <c r="B94" s="61" t="s">
        <v>43</v>
      </c>
      <c r="C94" s="53" t="s">
        <v>213</v>
      </c>
      <c r="D94" s="53" t="s">
        <v>171</v>
      </c>
      <c r="E94" s="100">
        <v>20803</v>
      </c>
      <c r="F94" s="94" t="s">
        <v>214</v>
      </c>
      <c r="G94" s="104"/>
      <c r="H94" s="19" t="s">
        <v>10</v>
      </c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</row>
    <row r="95" spans="1:162" ht="87.75" customHeight="1" x14ac:dyDescent="0.25">
      <c r="A95" s="36">
        <f t="shared" si="1"/>
        <v>84</v>
      </c>
      <c r="B95" s="61" t="s">
        <v>43</v>
      </c>
      <c r="C95" s="53" t="s">
        <v>215</v>
      </c>
      <c r="D95" s="53" t="s">
        <v>190</v>
      </c>
      <c r="E95" s="101">
        <v>6724</v>
      </c>
      <c r="F95" s="94" t="s">
        <v>67</v>
      </c>
      <c r="G95" s="104"/>
      <c r="H95" s="19" t="s">
        <v>10</v>
      </c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</row>
    <row r="96" spans="1:162" ht="87.75" customHeight="1" x14ac:dyDescent="0.25">
      <c r="A96" s="36">
        <f t="shared" si="1"/>
        <v>85</v>
      </c>
      <c r="B96" s="61" t="s">
        <v>43</v>
      </c>
      <c r="C96" s="53" t="s">
        <v>216</v>
      </c>
      <c r="D96" s="53" t="s">
        <v>217</v>
      </c>
      <c r="E96" s="101">
        <v>6725</v>
      </c>
      <c r="F96" s="94" t="s">
        <v>67</v>
      </c>
      <c r="G96" s="104"/>
      <c r="H96" s="19" t="s">
        <v>10</v>
      </c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</row>
    <row r="97" spans="1:162" ht="36" customHeight="1" x14ac:dyDescent="0.25">
      <c r="A97" s="36">
        <f t="shared" si="1"/>
        <v>86</v>
      </c>
      <c r="B97" s="61" t="s">
        <v>43</v>
      </c>
      <c r="C97" s="53" t="s">
        <v>218</v>
      </c>
      <c r="D97" s="53" t="s">
        <v>219</v>
      </c>
      <c r="E97" s="101">
        <v>6726</v>
      </c>
      <c r="F97" s="52" t="s">
        <v>58</v>
      </c>
      <c r="G97" s="104"/>
      <c r="H97" s="19" t="s">
        <v>10</v>
      </c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</row>
    <row r="98" spans="1:162" ht="42.75" customHeight="1" x14ac:dyDescent="0.25">
      <c r="A98" s="36">
        <f t="shared" si="1"/>
        <v>87</v>
      </c>
      <c r="B98" s="42" t="s">
        <v>35</v>
      </c>
      <c r="C98" s="62" t="s">
        <v>220</v>
      </c>
      <c r="D98" s="59" t="s">
        <v>221</v>
      </c>
      <c r="E98" s="102">
        <v>15135</v>
      </c>
      <c r="F98" s="58" t="s">
        <v>222</v>
      </c>
      <c r="G98" s="104" t="s">
        <v>223</v>
      </c>
      <c r="H98" s="19" t="s">
        <v>234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</row>
    <row r="99" spans="1:162" ht="40.5" customHeight="1" x14ac:dyDescent="0.25">
      <c r="A99" s="36">
        <f t="shared" si="1"/>
        <v>88</v>
      </c>
      <c r="B99" s="42" t="s">
        <v>35</v>
      </c>
      <c r="C99" s="62" t="s">
        <v>99</v>
      </c>
      <c r="D99" s="59" t="s">
        <v>221</v>
      </c>
      <c r="E99" s="102">
        <v>15134</v>
      </c>
      <c r="F99" s="58" t="s">
        <v>222</v>
      </c>
      <c r="G99" s="104"/>
      <c r="H99" s="19" t="s">
        <v>234</v>
      </c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</row>
    <row r="100" spans="1:162" ht="40.5" customHeight="1" x14ac:dyDescent="0.25">
      <c r="A100" s="36">
        <f t="shared" si="1"/>
        <v>89</v>
      </c>
      <c r="B100" s="42" t="s">
        <v>35</v>
      </c>
      <c r="C100" s="62" t="s">
        <v>224</v>
      </c>
      <c r="D100" s="59" t="s">
        <v>225</v>
      </c>
      <c r="E100" s="102">
        <v>15131</v>
      </c>
      <c r="F100" s="58" t="s">
        <v>226</v>
      </c>
      <c r="G100" s="104"/>
      <c r="H100" s="19" t="s">
        <v>234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</row>
    <row r="101" spans="1:162" ht="48" customHeight="1" x14ac:dyDescent="0.25">
      <c r="A101" s="36">
        <f t="shared" si="1"/>
        <v>90</v>
      </c>
      <c r="B101" s="42" t="s">
        <v>35</v>
      </c>
      <c r="C101" s="62" t="s">
        <v>227</v>
      </c>
      <c r="D101" s="43" t="s">
        <v>228</v>
      </c>
      <c r="E101" s="44">
        <v>15132</v>
      </c>
      <c r="F101" s="95" t="s">
        <v>389</v>
      </c>
      <c r="G101" s="104"/>
      <c r="H101" s="19" t="s">
        <v>234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</row>
    <row r="102" spans="1:162" ht="39" customHeight="1" x14ac:dyDescent="0.25">
      <c r="A102" s="36">
        <f t="shared" si="1"/>
        <v>91</v>
      </c>
      <c r="B102" s="42" t="s">
        <v>35</v>
      </c>
      <c r="C102" s="62" t="s">
        <v>229</v>
      </c>
      <c r="D102" s="43" t="s">
        <v>228</v>
      </c>
      <c r="E102" s="44">
        <v>15133</v>
      </c>
      <c r="F102" s="95" t="s">
        <v>389</v>
      </c>
      <c r="G102" s="104"/>
      <c r="H102" s="19" t="s">
        <v>234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</row>
    <row r="103" spans="1:162" ht="66.75" customHeight="1" x14ac:dyDescent="0.25">
      <c r="A103" s="36">
        <f t="shared" si="1"/>
        <v>92</v>
      </c>
      <c r="B103" s="43" t="s">
        <v>230</v>
      </c>
      <c r="C103" s="43" t="s">
        <v>231</v>
      </c>
      <c r="D103" s="43" t="s">
        <v>232</v>
      </c>
      <c r="E103" s="44" t="s">
        <v>265</v>
      </c>
      <c r="F103" s="27" t="s">
        <v>233</v>
      </c>
      <c r="G103" s="104"/>
      <c r="H103" s="54" t="s">
        <v>14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</row>
    <row r="104" spans="1:162" ht="75.75" customHeight="1" x14ac:dyDescent="0.25">
      <c r="A104" s="36">
        <f t="shared" si="1"/>
        <v>93</v>
      </c>
      <c r="B104" s="43" t="s">
        <v>35</v>
      </c>
      <c r="C104" s="42" t="s">
        <v>235</v>
      </c>
      <c r="D104" s="43" t="s">
        <v>236</v>
      </c>
      <c r="E104" s="44">
        <v>15129</v>
      </c>
      <c r="F104" s="27" t="s">
        <v>58</v>
      </c>
      <c r="G104" s="104" t="s">
        <v>6</v>
      </c>
      <c r="H104" s="19" t="s">
        <v>234</v>
      </c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</row>
    <row r="105" spans="1:162" ht="72" customHeight="1" x14ac:dyDescent="0.25">
      <c r="A105" s="36">
        <f t="shared" si="1"/>
        <v>94</v>
      </c>
      <c r="B105" s="43" t="s">
        <v>55</v>
      </c>
      <c r="C105" s="42" t="s">
        <v>237</v>
      </c>
      <c r="D105" s="43" t="s">
        <v>238</v>
      </c>
      <c r="E105" s="44">
        <v>15150</v>
      </c>
      <c r="F105" s="27" t="s">
        <v>207</v>
      </c>
      <c r="G105" s="104"/>
      <c r="H105" s="19" t="s">
        <v>234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</row>
    <row r="106" spans="1:162" ht="64.5" customHeight="1" x14ac:dyDescent="0.25">
      <c r="A106" s="36">
        <f t="shared" si="1"/>
        <v>95</v>
      </c>
      <c r="B106" s="43" t="s">
        <v>55</v>
      </c>
      <c r="C106" s="42" t="s">
        <v>237</v>
      </c>
      <c r="D106" s="43" t="s">
        <v>238</v>
      </c>
      <c r="E106" s="44">
        <v>15149</v>
      </c>
      <c r="F106" s="27" t="s">
        <v>207</v>
      </c>
      <c r="G106" s="104"/>
      <c r="H106" s="19" t="s">
        <v>234</v>
      </c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</row>
    <row r="107" spans="1:162" ht="66" customHeight="1" x14ac:dyDescent="0.25">
      <c r="A107" s="36">
        <f t="shared" si="1"/>
        <v>96</v>
      </c>
      <c r="B107" s="43" t="s">
        <v>55</v>
      </c>
      <c r="C107" s="42" t="s">
        <v>239</v>
      </c>
      <c r="D107" s="43" t="s">
        <v>240</v>
      </c>
      <c r="E107" s="44">
        <v>10652</v>
      </c>
      <c r="F107" s="27" t="s">
        <v>241</v>
      </c>
      <c r="G107" s="104"/>
      <c r="H107" s="19" t="s">
        <v>234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</row>
    <row r="108" spans="1:162" ht="77.25" customHeight="1" x14ac:dyDescent="0.25">
      <c r="A108" s="36">
        <f t="shared" si="1"/>
        <v>97</v>
      </c>
      <c r="B108" s="43" t="s">
        <v>55</v>
      </c>
      <c r="C108" s="42" t="s">
        <v>242</v>
      </c>
      <c r="D108" s="43" t="s">
        <v>243</v>
      </c>
      <c r="E108" s="44">
        <v>10653</v>
      </c>
      <c r="F108" s="27" t="s">
        <v>241</v>
      </c>
      <c r="G108" s="104"/>
      <c r="H108" s="19" t="s">
        <v>234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</row>
    <row r="109" spans="1:162" ht="83.25" customHeight="1" x14ac:dyDescent="0.25">
      <c r="A109" s="36">
        <f t="shared" si="1"/>
        <v>98</v>
      </c>
      <c r="B109" s="43" t="s">
        <v>55</v>
      </c>
      <c r="C109" s="42" t="s">
        <v>244</v>
      </c>
      <c r="D109" s="43" t="s">
        <v>245</v>
      </c>
      <c r="E109" s="44">
        <v>10649</v>
      </c>
      <c r="F109" s="27" t="s">
        <v>246</v>
      </c>
      <c r="G109" s="104"/>
      <c r="H109" s="19" t="s">
        <v>234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</row>
    <row r="110" spans="1:162" ht="66" customHeight="1" x14ac:dyDescent="0.25">
      <c r="A110" s="36">
        <f t="shared" si="1"/>
        <v>99</v>
      </c>
      <c r="B110" s="43" t="s">
        <v>55</v>
      </c>
      <c r="C110" s="42" t="s">
        <v>247</v>
      </c>
      <c r="D110" s="43" t="s">
        <v>236</v>
      </c>
      <c r="E110" s="44">
        <v>15129</v>
      </c>
      <c r="F110" s="27" t="s">
        <v>246</v>
      </c>
      <c r="G110" s="104"/>
      <c r="H110" s="19" t="s">
        <v>234</v>
      </c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</row>
    <row r="111" spans="1:162" ht="60.75" customHeight="1" x14ac:dyDescent="0.25">
      <c r="A111" s="36">
        <f t="shared" si="1"/>
        <v>100</v>
      </c>
      <c r="B111" s="43" t="s">
        <v>55</v>
      </c>
      <c r="C111" s="43" t="s">
        <v>248</v>
      </c>
      <c r="D111" s="43" t="s">
        <v>240</v>
      </c>
      <c r="E111" s="44">
        <v>10651</v>
      </c>
      <c r="F111" s="27" t="s">
        <v>62</v>
      </c>
      <c r="G111" s="104"/>
      <c r="H111" s="19" t="s">
        <v>234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</row>
    <row r="112" spans="1:162" ht="79.5" customHeight="1" x14ac:dyDescent="0.25">
      <c r="A112" s="36">
        <f t="shared" si="1"/>
        <v>101</v>
      </c>
      <c r="B112" s="43" t="s">
        <v>55</v>
      </c>
      <c r="C112" s="42" t="s">
        <v>249</v>
      </c>
      <c r="D112" s="43" t="s">
        <v>245</v>
      </c>
      <c r="E112" s="44">
        <v>10650</v>
      </c>
      <c r="F112" s="27" t="s">
        <v>58</v>
      </c>
      <c r="G112" s="104"/>
      <c r="H112" s="19" t="s">
        <v>234</v>
      </c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</row>
    <row r="113" spans="1:162" ht="70.5" customHeight="1" x14ac:dyDescent="0.25">
      <c r="A113" s="36">
        <f t="shared" si="1"/>
        <v>102</v>
      </c>
      <c r="B113" s="43" t="s">
        <v>55</v>
      </c>
      <c r="C113" s="42" t="s">
        <v>250</v>
      </c>
      <c r="D113" s="43" t="s">
        <v>251</v>
      </c>
      <c r="E113" s="44">
        <v>15151</v>
      </c>
      <c r="F113" s="27" t="s">
        <v>207</v>
      </c>
      <c r="G113" s="104"/>
      <c r="H113" s="19" t="s">
        <v>234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</row>
    <row r="114" spans="1:162" ht="69.75" customHeight="1" x14ac:dyDescent="0.25">
      <c r="A114" s="36">
        <f t="shared" si="1"/>
        <v>103</v>
      </c>
      <c r="B114" s="43" t="s">
        <v>55</v>
      </c>
      <c r="C114" s="42" t="s">
        <v>252</v>
      </c>
      <c r="D114" s="43" t="s">
        <v>238</v>
      </c>
      <c r="E114" s="44">
        <v>15148</v>
      </c>
      <c r="F114" s="27" t="s">
        <v>253</v>
      </c>
      <c r="G114" s="104"/>
      <c r="H114" s="19" t="s">
        <v>234</v>
      </c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</row>
    <row r="115" spans="1:162" ht="64.5" customHeight="1" x14ac:dyDescent="0.25">
      <c r="A115" s="36">
        <f t="shared" si="1"/>
        <v>104</v>
      </c>
      <c r="B115" s="43" t="s">
        <v>55</v>
      </c>
      <c r="C115" s="42" t="s">
        <v>254</v>
      </c>
      <c r="D115" s="43" t="s">
        <v>255</v>
      </c>
      <c r="E115" s="44">
        <v>15147</v>
      </c>
      <c r="F115" s="27" t="s">
        <v>207</v>
      </c>
      <c r="G115" s="104"/>
      <c r="H115" s="19" t="s">
        <v>234</v>
      </c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</row>
    <row r="116" spans="1:162" ht="63" customHeight="1" x14ac:dyDescent="0.25">
      <c r="A116" s="36">
        <f t="shared" si="1"/>
        <v>105</v>
      </c>
      <c r="B116" s="43" t="s">
        <v>55</v>
      </c>
      <c r="C116" s="42" t="s">
        <v>256</v>
      </c>
      <c r="D116" s="43" t="s">
        <v>243</v>
      </c>
      <c r="E116" s="44">
        <v>10654</v>
      </c>
      <c r="F116" s="27" t="s">
        <v>62</v>
      </c>
      <c r="G116" s="104"/>
      <c r="H116" s="19" t="s">
        <v>234</v>
      </c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</row>
    <row r="117" spans="1:162" ht="72" customHeight="1" x14ac:dyDescent="0.25">
      <c r="A117" s="36">
        <f t="shared" si="1"/>
        <v>106</v>
      </c>
      <c r="B117" s="43" t="s">
        <v>257</v>
      </c>
      <c r="C117" s="43" t="s">
        <v>269</v>
      </c>
      <c r="D117" s="43" t="s">
        <v>258</v>
      </c>
      <c r="E117" s="44" t="s">
        <v>266</v>
      </c>
      <c r="F117" s="27" t="s">
        <v>129</v>
      </c>
      <c r="G117" s="104"/>
      <c r="H117" s="54" t="s">
        <v>14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</row>
    <row r="118" spans="1:162" ht="75" customHeight="1" x14ac:dyDescent="0.25">
      <c r="A118" s="36">
        <f t="shared" si="1"/>
        <v>107</v>
      </c>
      <c r="B118" s="43" t="s">
        <v>257</v>
      </c>
      <c r="C118" s="43" t="s">
        <v>270</v>
      </c>
      <c r="D118" s="43" t="s">
        <v>259</v>
      </c>
      <c r="E118" s="44" t="s">
        <v>266</v>
      </c>
      <c r="F118" s="27" t="s">
        <v>113</v>
      </c>
      <c r="G118" s="104"/>
      <c r="H118" s="54" t="s">
        <v>14</v>
      </c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</row>
    <row r="119" spans="1:162" ht="78.75" customHeight="1" x14ac:dyDescent="0.25">
      <c r="A119" s="36">
        <f t="shared" si="1"/>
        <v>108</v>
      </c>
      <c r="B119" s="43" t="s">
        <v>260</v>
      </c>
      <c r="C119" s="43" t="s">
        <v>271</v>
      </c>
      <c r="D119" s="43" t="s">
        <v>261</v>
      </c>
      <c r="E119" s="44" t="s">
        <v>267</v>
      </c>
      <c r="F119" s="27" t="s">
        <v>262</v>
      </c>
      <c r="G119" s="104"/>
      <c r="H119" s="54" t="s">
        <v>14</v>
      </c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</row>
    <row r="120" spans="1:162" ht="72.75" customHeight="1" x14ac:dyDescent="0.25">
      <c r="A120" s="36">
        <f t="shared" si="1"/>
        <v>109</v>
      </c>
      <c r="B120" s="43" t="s">
        <v>260</v>
      </c>
      <c r="C120" s="43" t="s">
        <v>270</v>
      </c>
      <c r="D120" s="43" t="s">
        <v>263</v>
      </c>
      <c r="E120" s="44" t="s">
        <v>268</v>
      </c>
      <c r="F120" s="27" t="s">
        <v>264</v>
      </c>
      <c r="G120" s="104"/>
      <c r="H120" s="54" t="s">
        <v>14</v>
      </c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</row>
    <row r="121" spans="1:162" ht="72.75" customHeight="1" x14ac:dyDescent="0.25">
      <c r="A121" s="36">
        <f t="shared" si="1"/>
        <v>110</v>
      </c>
      <c r="B121" s="42" t="s">
        <v>35</v>
      </c>
      <c r="C121" s="56" t="s">
        <v>272</v>
      </c>
      <c r="D121" s="57" t="s">
        <v>273</v>
      </c>
      <c r="E121" s="55">
        <v>22340</v>
      </c>
      <c r="F121" s="96" t="s">
        <v>274</v>
      </c>
      <c r="G121" s="104" t="s">
        <v>7</v>
      </c>
      <c r="H121" s="19" t="s">
        <v>17</v>
      </c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</row>
    <row r="122" spans="1:162" ht="72.75" customHeight="1" x14ac:dyDescent="0.25">
      <c r="A122" s="36">
        <f t="shared" si="1"/>
        <v>111</v>
      </c>
      <c r="B122" s="42" t="s">
        <v>278</v>
      </c>
      <c r="C122" s="56" t="s">
        <v>279</v>
      </c>
      <c r="D122" s="59" t="s">
        <v>280</v>
      </c>
      <c r="E122" s="55">
        <v>14434</v>
      </c>
      <c r="F122" s="93" t="s">
        <v>138</v>
      </c>
      <c r="G122" s="104"/>
      <c r="H122" s="19" t="s">
        <v>17</v>
      </c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</row>
    <row r="123" spans="1:162" ht="72.75" customHeight="1" x14ac:dyDescent="0.25">
      <c r="A123" s="36">
        <f t="shared" si="1"/>
        <v>112</v>
      </c>
      <c r="B123" s="42" t="s">
        <v>35</v>
      </c>
      <c r="C123" s="56" t="s">
        <v>275</v>
      </c>
      <c r="D123" s="57" t="s">
        <v>273</v>
      </c>
      <c r="E123" s="55">
        <v>22341</v>
      </c>
      <c r="F123" s="93" t="s">
        <v>274</v>
      </c>
      <c r="G123" s="104"/>
      <c r="H123" s="19" t="s">
        <v>17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</row>
    <row r="124" spans="1:162" ht="72.75" customHeight="1" x14ac:dyDescent="0.25">
      <c r="A124" s="36">
        <f t="shared" si="1"/>
        <v>113</v>
      </c>
      <c r="B124" s="42" t="s">
        <v>35</v>
      </c>
      <c r="C124" s="56" t="s">
        <v>276</v>
      </c>
      <c r="D124" s="57" t="s">
        <v>277</v>
      </c>
      <c r="E124" s="55">
        <v>14422</v>
      </c>
      <c r="F124" s="93" t="s">
        <v>67</v>
      </c>
      <c r="G124" s="104" t="s">
        <v>417</v>
      </c>
      <c r="H124" s="19" t="s">
        <v>17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</row>
    <row r="125" spans="1:162" ht="72.75" customHeight="1" x14ac:dyDescent="0.25">
      <c r="A125" s="36">
        <f t="shared" si="1"/>
        <v>114</v>
      </c>
      <c r="B125" s="42" t="s">
        <v>35</v>
      </c>
      <c r="C125" s="56" t="s">
        <v>281</v>
      </c>
      <c r="D125" s="59" t="s">
        <v>282</v>
      </c>
      <c r="E125" s="55">
        <v>13194</v>
      </c>
      <c r="F125" s="93" t="s">
        <v>283</v>
      </c>
      <c r="G125" s="104"/>
      <c r="H125" s="19" t="s">
        <v>17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</row>
    <row r="126" spans="1:162" ht="72.75" customHeight="1" x14ac:dyDescent="0.25">
      <c r="A126" s="36">
        <f t="shared" si="1"/>
        <v>115</v>
      </c>
      <c r="B126" s="42" t="s">
        <v>35</v>
      </c>
      <c r="C126" s="57" t="s">
        <v>284</v>
      </c>
      <c r="D126" s="53" t="s">
        <v>282</v>
      </c>
      <c r="E126" s="44">
        <v>13195</v>
      </c>
      <c r="F126" s="96" t="s">
        <v>62</v>
      </c>
      <c r="G126" s="104"/>
      <c r="H126" s="19" t="s">
        <v>17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</row>
    <row r="127" spans="1:162" ht="72.75" customHeight="1" x14ac:dyDescent="0.25">
      <c r="A127" s="36">
        <f t="shared" si="1"/>
        <v>116</v>
      </c>
      <c r="B127" s="42" t="s">
        <v>35</v>
      </c>
      <c r="C127" s="57" t="s">
        <v>285</v>
      </c>
      <c r="D127" s="53" t="s">
        <v>282</v>
      </c>
      <c r="E127" s="44">
        <v>13196</v>
      </c>
      <c r="F127" s="96" t="s">
        <v>62</v>
      </c>
      <c r="G127" s="104"/>
      <c r="H127" s="19" t="s">
        <v>17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</row>
    <row r="128" spans="1:162" ht="72.75" customHeight="1" x14ac:dyDescent="0.25">
      <c r="A128" s="36">
        <f t="shared" si="1"/>
        <v>117</v>
      </c>
      <c r="B128" s="42" t="s">
        <v>35</v>
      </c>
      <c r="C128" s="56" t="s">
        <v>285</v>
      </c>
      <c r="D128" s="43" t="s">
        <v>286</v>
      </c>
      <c r="E128" s="44">
        <v>13197</v>
      </c>
      <c r="F128" s="96" t="s">
        <v>62</v>
      </c>
      <c r="G128" s="104"/>
      <c r="H128" s="19" t="s">
        <v>17</v>
      </c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</row>
    <row r="129" spans="1:162" ht="72.75" customHeight="1" x14ac:dyDescent="0.25">
      <c r="A129" s="36">
        <f t="shared" si="1"/>
        <v>118</v>
      </c>
      <c r="B129" s="42" t="s">
        <v>35</v>
      </c>
      <c r="C129" s="57" t="s">
        <v>408</v>
      </c>
      <c r="D129" s="53" t="s">
        <v>287</v>
      </c>
      <c r="E129" s="56">
        <v>12927</v>
      </c>
      <c r="F129" s="93" t="s">
        <v>62</v>
      </c>
      <c r="G129" s="27" t="s">
        <v>5</v>
      </c>
      <c r="H129" s="19" t="s">
        <v>17</v>
      </c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</row>
    <row r="130" spans="1:162" ht="159" customHeight="1" x14ac:dyDescent="0.25">
      <c r="A130" s="36">
        <f t="shared" si="1"/>
        <v>119</v>
      </c>
      <c r="B130" s="42" t="s">
        <v>130</v>
      </c>
      <c r="C130" s="42" t="s">
        <v>288</v>
      </c>
      <c r="D130" s="43" t="s">
        <v>289</v>
      </c>
      <c r="E130" s="43">
        <v>14416</v>
      </c>
      <c r="F130" s="27" t="s">
        <v>290</v>
      </c>
      <c r="G130" s="27" t="s">
        <v>7</v>
      </c>
      <c r="H130" s="19" t="s">
        <v>17</v>
      </c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</row>
    <row r="131" spans="1:162" ht="72.75" customHeight="1" x14ac:dyDescent="0.25">
      <c r="A131" s="36">
        <f t="shared" si="1"/>
        <v>120</v>
      </c>
      <c r="B131" s="42" t="s">
        <v>278</v>
      </c>
      <c r="C131" s="42" t="s">
        <v>291</v>
      </c>
      <c r="D131" s="43" t="s">
        <v>292</v>
      </c>
      <c r="E131" s="43">
        <v>14882</v>
      </c>
      <c r="F131" s="27" t="s">
        <v>62</v>
      </c>
      <c r="G131" s="104" t="s">
        <v>6</v>
      </c>
      <c r="H131" s="19" t="s">
        <v>388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</row>
    <row r="132" spans="1:162" ht="72.75" customHeight="1" x14ac:dyDescent="0.25">
      <c r="A132" s="36">
        <f t="shared" si="1"/>
        <v>121</v>
      </c>
      <c r="B132" s="42" t="s">
        <v>278</v>
      </c>
      <c r="C132" s="42" t="s">
        <v>293</v>
      </c>
      <c r="D132" s="43" t="s">
        <v>294</v>
      </c>
      <c r="E132" s="43">
        <v>14881</v>
      </c>
      <c r="F132" s="27" t="s">
        <v>58</v>
      </c>
      <c r="G132" s="104"/>
      <c r="H132" s="19" t="s">
        <v>388</v>
      </c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</row>
    <row r="133" spans="1:162" ht="72.75" customHeight="1" x14ac:dyDescent="0.25">
      <c r="A133" s="36">
        <f t="shared" si="1"/>
        <v>122</v>
      </c>
      <c r="B133" s="42" t="s">
        <v>278</v>
      </c>
      <c r="C133" s="42" t="s">
        <v>295</v>
      </c>
      <c r="D133" s="43" t="s">
        <v>296</v>
      </c>
      <c r="E133" s="43">
        <v>14931</v>
      </c>
      <c r="F133" s="27" t="s">
        <v>297</v>
      </c>
      <c r="G133" s="104"/>
      <c r="H133" s="19" t="s">
        <v>388</v>
      </c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</row>
    <row r="134" spans="1:162" ht="72.75" customHeight="1" x14ac:dyDescent="0.25">
      <c r="A134" s="36">
        <f t="shared" si="1"/>
        <v>123</v>
      </c>
      <c r="B134" s="42" t="s">
        <v>278</v>
      </c>
      <c r="C134" s="42" t="s">
        <v>298</v>
      </c>
      <c r="D134" s="43" t="s">
        <v>299</v>
      </c>
      <c r="E134" s="43">
        <v>1276</v>
      </c>
      <c r="F134" s="27" t="s">
        <v>138</v>
      </c>
      <c r="G134" s="104"/>
      <c r="H134" s="19" t="s">
        <v>388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</row>
    <row r="135" spans="1:162" ht="72.75" customHeight="1" x14ac:dyDescent="0.25">
      <c r="A135" s="36">
        <f t="shared" si="1"/>
        <v>124</v>
      </c>
      <c r="B135" s="42" t="s">
        <v>278</v>
      </c>
      <c r="C135" s="42" t="s">
        <v>300</v>
      </c>
      <c r="D135" s="43" t="s">
        <v>301</v>
      </c>
      <c r="E135" s="43">
        <v>14918</v>
      </c>
      <c r="F135" s="27" t="s">
        <v>302</v>
      </c>
      <c r="G135" s="104"/>
      <c r="H135" s="19" t="s">
        <v>388</v>
      </c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</row>
    <row r="136" spans="1:162" ht="72.75" customHeight="1" x14ac:dyDescent="0.25">
      <c r="A136" s="36">
        <f t="shared" si="1"/>
        <v>125</v>
      </c>
      <c r="B136" s="42" t="s">
        <v>278</v>
      </c>
      <c r="C136" s="42" t="s">
        <v>303</v>
      </c>
      <c r="D136" s="43" t="s">
        <v>304</v>
      </c>
      <c r="E136" s="43">
        <v>14864</v>
      </c>
      <c r="F136" s="27" t="s">
        <v>305</v>
      </c>
      <c r="G136" s="104"/>
      <c r="H136" s="19" t="s">
        <v>388</v>
      </c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</row>
    <row r="137" spans="1:162" ht="72.75" customHeight="1" x14ac:dyDescent="0.25">
      <c r="A137" s="36">
        <f t="shared" si="1"/>
        <v>126</v>
      </c>
      <c r="B137" s="42" t="s">
        <v>278</v>
      </c>
      <c r="C137" s="42" t="s">
        <v>306</v>
      </c>
      <c r="D137" s="43" t="s">
        <v>307</v>
      </c>
      <c r="E137" s="43">
        <v>14888</v>
      </c>
      <c r="F137" s="27" t="s">
        <v>62</v>
      </c>
      <c r="G137" s="104"/>
      <c r="H137" s="19" t="s">
        <v>388</v>
      </c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</row>
    <row r="138" spans="1:162" ht="72.75" customHeight="1" x14ac:dyDescent="0.25">
      <c r="A138" s="36">
        <f t="shared" si="1"/>
        <v>127</v>
      </c>
      <c r="B138" s="42" t="s">
        <v>278</v>
      </c>
      <c r="C138" s="42" t="s">
        <v>308</v>
      </c>
      <c r="D138" s="43" t="s">
        <v>309</v>
      </c>
      <c r="E138" s="43">
        <v>14920</v>
      </c>
      <c r="F138" s="27" t="s">
        <v>62</v>
      </c>
      <c r="G138" s="104"/>
      <c r="H138" s="19" t="s">
        <v>388</v>
      </c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</row>
    <row r="139" spans="1:162" ht="72.75" customHeight="1" x14ac:dyDescent="0.25">
      <c r="A139" s="36">
        <f t="shared" si="1"/>
        <v>128</v>
      </c>
      <c r="B139" s="42" t="s">
        <v>278</v>
      </c>
      <c r="C139" s="42" t="s">
        <v>310</v>
      </c>
      <c r="D139" s="43" t="s">
        <v>311</v>
      </c>
      <c r="E139" s="43">
        <v>14921</v>
      </c>
      <c r="F139" s="27" t="s">
        <v>312</v>
      </c>
      <c r="G139" s="104"/>
      <c r="H139" s="19" t="s">
        <v>388</v>
      </c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</row>
    <row r="140" spans="1:162" ht="72.75" customHeight="1" x14ac:dyDescent="0.25">
      <c r="A140" s="36">
        <f t="shared" si="1"/>
        <v>129</v>
      </c>
      <c r="B140" s="42" t="s">
        <v>278</v>
      </c>
      <c r="C140" s="42" t="s">
        <v>313</v>
      </c>
      <c r="D140" s="43" t="s">
        <v>314</v>
      </c>
      <c r="E140" s="43">
        <v>1274</v>
      </c>
      <c r="F140" s="27" t="s">
        <v>315</v>
      </c>
      <c r="G140" s="104"/>
      <c r="H140" s="19" t="s">
        <v>388</v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</row>
    <row r="141" spans="1:162" ht="72.75" customHeight="1" x14ac:dyDescent="0.25">
      <c r="A141" s="36">
        <f t="shared" si="1"/>
        <v>130</v>
      </c>
      <c r="B141" s="42" t="s">
        <v>278</v>
      </c>
      <c r="C141" s="42" t="s">
        <v>316</v>
      </c>
      <c r="D141" s="43" t="s">
        <v>317</v>
      </c>
      <c r="E141" s="43">
        <v>14923</v>
      </c>
      <c r="F141" s="27" t="s">
        <v>318</v>
      </c>
      <c r="G141" s="104"/>
      <c r="H141" s="19" t="s">
        <v>388</v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</row>
    <row r="142" spans="1:162" ht="72.75" customHeight="1" x14ac:dyDescent="0.25">
      <c r="A142" s="36">
        <f t="shared" ref="A142:A176" si="2">A141+1</f>
        <v>131</v>
      </c>
      <c r="B142" s="42" t="s">
        <v>278</v>
      </c>
      <c r="C142" s="42" t="s">
        <v>319</v>
      </c>
      <c r="D142" s="43" t="s">
        <v>320</v>
      </c>
      <c r="E142" s="43">
        <v>21671</v>
      </c>
      <c r="F142" s="27" t="s">
        <v>321</v>
      </c>
      <c r="G142" s="104"/>
      <c r="H142" s="19" t="s">
        <v>388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</row>
    <row r="143" spans="1:162" ht="72.75" customHeight="1" x14ac:dyDescent="0.25">
      <c r="A143" s="36">
        <f t="shared" si="2"/>
        <v>132</v>
      </c>
      <c r="B143" s="42" t="s">
        <v>278</v>
      </c>
      <c r="C143" s="42" t="s">
        <v>322</v>
      </c>
      <c r="D143" s="43" t="s">
        <v>323</v>
      </c>
      <c r="E143" s="43">
        <v>14247</v>
      </c>
      <c r="F143" s="27" t="s">
        <v>324</v>
      </c>
      <c r="G143" s="104"/>
      <c r="H143" s="19" t="s">
        <v>386</v>
      </c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</row>
    <row r="144" spans="1:162" ht="72.75" customHeight="1" x14ac:dyDescent="0.25">
      <c r="A144" s="36">
        <f t="shared" si="2"/>
        <v>133</v>
      </c>
      <c r="B144" s="42" t="s">
        <v>278</v>
      </c>
      <c r="C144" s="42" t="s">
        <v>325</v>
      </c>
      <c r="D144" s="43" t="s">
        <v>309</v>
      </c>
      <c r="E144" s="43">
        <v>14920</v>
      </c>
      <c r="F144" s="27" t="s">
        <v>326</v>
      </c>
      <c r="G144" s="104"/>
      <c r="H144" s="19" t="s">
        <v>388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</row>
    <row r="145" spans="1:162" ht="72.75" customHeight="1" x14ac:dyDescent="0.25">
      <c r="A145" s="36">
        <f t="shared" si="2"/>
        <v>134</v>
      </c>
      <c r="B145" s="42" t="s">
        <v>278</v>
      </c>
      <c r="C145" s="42" t="s">
        <v>327</v>
      </c>
      <c r="D145" s="43" t="s">
        <v>328</v>
      </c>
      <c r="E145" s="43">
        <v>20843</v>
      </c>
      <c r="F145" s="96" t="s">
        <v>214</v>
      </c>
      <c r="G145" s="104"/>
      <c r="H145" s="19" t="s">
        <v>388</v>
      </c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</row>
    <row r="146" spans="1:162" ht="72.75" customHeight="1" x14ac:dyDescent="0.25">
      <c r="A146" s="36">
        <f t="shared" si="2"/>
        <v>135</v>
      </c>
      <c r="B146" s="42" t="s">
        <v>278</v>
      </c>
      <c r="C146" s="42" t="s">
        <v>329</v>
      </c>
      <c r="D146" s="43" t="s">
        <v>171</v>
      </c>
      <c r="E146" s="43">
        <v>20840</v>
      </c>
      <c r="F146" s="96" t="s">
        <v>330</v>
      </c>
      <c r="G146" s="104"/>
      <c r="H146" s="19" t="s">
        <v>388</v>
      </c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</row>
    <row r="147" spans="1:162" ht="72.75" customHeight="1" x14ac:dyDescent="0.25">
      <c r="A147" s="36">
        <f t="shared" si="2"/>
        <v>136</v>
      </c>
      <c r="B147" s="42" t="s">
        <v>278</v>
      </c>
      <c r="C147" s="42" t="s">
        <v>331</v>
      </c>
      <c r="D147" s="43" t="s">
        <v>171</v>
      </c>
      <c r="E147" s="43">
        <v>20841</v>
      </c>
      <c r="F147" s="96" t="s">
        <v>330</v>
      </c>
      <c r="G147" s="104"/>
      <c r="H147" s="19" t="s">
        <v>388</v>
      </c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</row>
    <row r="148" spans="1:162" ht="72.75" customHeight="1" x14ac:dyDescent="0.25">
      <c r="A148" s="36">
        <f t="shared" si="2"/>
        <v>137</v>
      </c>
      <c r="B148" s="42" t="s">
        <v>278</v>
      </c>
      <c r="C148" s="42" t="s">
        <v>332</v>
      </c>
      <c r="D148" s="43" t="s">
        <v>328</v>
      </c>
      <c r="E148" s="43">
        <v>20842</v>
      </c>
      <c r="F148" s="96" t="s">
        <v>214</v>
      </c>
      <c r="G148" s="104"/>
      <c r="H148" s="19" t="s">
        <v>388</v>
      </c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</row>
    <row r="149" spans="1:162" ht="72.75" customHeight="1" x14ac:dyDescent="0.25">
      <c r="A149" s="36">
        <f t="shared" si="2"/>
        <v>138</v>
      </c>
      <c r="B149" s="42" t="s">
        <v>278</v>
      </c>
      <c r="C149" s="42" t="s">
        <v>333</v>
      </c>
      <c r="D149" s="43" t="s">
        <v>334</v>
      </c>
      <c r="E149" s="43">
        <v>14925</v>
      </c>
      <c r="F149" s="27" t="s">
        <v>318</v>
      </c>
      <c r="G149" s="104"/>
      <c r="H149" s="19" t="s">
        <v>388</v>
      </c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</row>
    <row r="150" spans="1:162" ht="72.75" customHeight="1" x14ac:dyDescent="0.25">
      <c r="A150" s="36">
        <f t="shared" si="2"/>
        <v>139</v>
      </c>
      <c r="B150" s="42" t="s">
        <v>278</v>
      </c>
      <c r="C150" s="42" t="s">
        <v>335</v>
      </c>
      <c r="D150" s="43" t="s">
        <v>336</v>
      </c>
      <c r="E150" s="43">
        <v>14924</v>
      </c>
      <c r="F150" s="27" t="s">
        <v>318</v>
      </c>
      <c r="G150" s="104"/>
      <c r="H150" s="19" t="s">
        <v>388</v>
      </c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</row>
    <row r="151" spans="1:162" ht="72.75" customHeight="1" x14ac:dyDescent="0.25">
      <c r="A151" s="36">
        <f t="shared" si="2"/>
        <v>140</v>
      </c>
      <c r="B151" s="42" t="s">
        <v>278</v>
      </c>
      <c r="C151" s="42" t="s">
        <v>337</v>
      </c>
      <c r="D151" s="43" t="s">
        <v>338</v>
      </c>
      <c r="E151" s="43">
        <v>14884</v>
      </c>
      <c r="F151" s="27" t="s">
        <v>339</v>
      </c>
      <c r="G151" s="104"/>
      <c r="H151" s="19" t="s">
        <v>388</v>
      </c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</row>
    <row r="152" spans="1:162" ht="72.75" customHeight="1" x14ac:dyDescent="0.25">
      <c r="A152" s="36">
        <f t="shared" si="2"/>
        <v>141</v>
      </c>
      <c r="B152" s="42" t="s">
        <v>278</v>
      </c>
      <c r="C152" s="42" t="s">
        <v>340</v>
      </c>
      <c r="D152" s="43" t="s">
        <v>341</v>
      </c>
      <c r="E152" s="43">
        <v>14883</v>
      </c>
      <c r="F152" s="27" t="s">
        <v>253</v>
      </c>
      <c r="G152" s="104"/>
      <c r="H152" s="19" t="s">
        <v>388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</row>
    <row r="153" spans="1:162" ht="72.75" customHeight="1" x14ac:dyDescent="0.25">
      <c r="A153" s="36">
        <f t="shared" si="2"/>
        <v>142</v>
      </c>
      <c r="B153" s="42" t="s">
        <v>278</v>
      </c>
      <c r="C153" s="42" t="s">
        <v>342</v>
      </c>
      <c r="D153" s="43" t="s">
        <v>343</v>
      </c>
      <c r="E153" s="43">
        <v>1458</v>
      </c>
      <c r="F153" s="27" t="s">
        <v>70</v>
      </c>
      <c r="G153" s="104"/>
      <c r="H153" s="19" t="s">
        <v>388</v>
      </c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</row>
    <row r="154" spans="1:162" ht="72.75" customHeight="1" x14ac:dyDescent="0.25">
      <c r="A154" s="36">
        <f t="shared" si="2"/>
        <v>143</v>
      </c>
      <c r="B154" s="42" t="s">
        <v>278</v>
      </c>
      <c r="C154" s="42" t="s">
        <v>344</v>
      </c>
      <c r="D154" s="43" t="s">
        <v>345</v>
      </c>
      <c r="E154" s="43">
        <v>14932</v>
      </c>
      <c r="F154" s="27" t="s">
        <v>133</v>
      </c>
      <c r="G154" s="104"/>
      <c r="H154" s="19" t="s">
        <v>388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</row>
    <row r="155" spans="1:162" ht="72.75" customHeight="1" x14ac:dyDescent="0.25">
      <c r="A155" s="36">
        <f t="shared" si="2"/>
        <v>144</v>
      </c>
      <c r="B155" s="42" t="s">
        <v>278</v>
      </c>
      <c r="C155" s="42" t="s">
        <v>346</v>
      </c>
      <c r="D155" s="43" t="s">
        <v>118</v>
      </c>
      <c r="E155" s="43">
        <v>14930</v>
      </c>
      <c r="F155" s="27" t="s">
        <v>86</v>
      </c>
      <c r="G155" s="104"/>
      <c r="H155" s="19" t="s">
        <v>388</v>
      </c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</row>
    <row r="156" spans="1:162" ht="72.75" customHeight="1" x14ac:dyDescent="0.25">
      <c r="A156" s="36">
        <f t="shared" si="2"/>
        <v>145</v>
      </c>
      <c r="B156" s="42" t="s">
        <v>278</v>
      </c>
      <c r="C156" s="42" t="s">
        <v>347</v>
      </c>
      <c r="D156" s="43" t="s">
        <v>348</v>
      </c>
      <c r="E156" s="43">
        <v>1459</v>
      </c>
      <c r="F156" s="27" t="s">
        <v>62</v>
      </c>
      <c r="G156" s="104"/>
      <c r="H156" s="19" t="s">
        <v>388</v>
      </c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</row>
    <row r="157" spans="1:162" ht="72.75" customHeight="1" x14ac:dyDescent="0.25">
      <c r="A157" s="36">
        <f t="shared" si="2"/>
        <v>146</v>
      </c>
      <c r="B157" s="42" t="s">
        <v>278</v>
      </c>
      <c r="C157" s="42" t="s">
        <v>349</v>
      </c>
      <c r="D157" s="43" t="s">
        <v>350</v>
      </c>
      <c r="E157" s="43">
        <v>14455</v>
      </c>
      <c r="F157" s="27" t="s">
        <v>62</v>
      </c>
      <c r="G157" s="104"/>
      <c r="H157" s="19" t="s">
        <v>17</v>
      </c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</row>
    <row r="158" spans="1:162" ht="72.75" customHeight="1" x14ac:dyDescent="0.25">
      <c r="A158" s="36">
        <f t="shared" si="2"/>
        <v>147</v>
      </c>
      <c r="B158" s="42" t="s">
        <v>278</v>
      </c>
      <c r="C158" s="42" t="s">
        <v>351</v>
      </c>
      <c r="D158" s="43" t="s">
        <v>352</v>
      </c>
      <c r="E158" s="43">
        <v>14919</v>
      </c>
      <c r="F158" s="27" t="s">
        <v>353</v>
      </c>
      <c r="G158" s="104"/>
      <c r="H158" s="19" t="s">
        <v>388</v>
      </c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</row>
    <row r="159" spans="1:162" ht="72.75" customHeight="1" x14ac:dyDescent="0.25">
      <c r="A159" s="36">
        <f t="shared" si="2"/>
        <v>148</v>
      </c>
      <c r="B159" s="42" t="s">
        <v>278</v>
      </c>
      <c r="C159" s="42" t="s">
        <v>354</v>
      </c>
      <c r="D159" s="43" t="s">
        <v>355</v>
      </c>
      <c r="E159" s="43">
        <v>15201</v>
      </c>
      <c r="F159" s="27" t="s">
        <v>58</v>
      </c>
      <c r="G159" s="104"/>
      <c r="H159" s="19" t="s">
        <v>387</v>
      </c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</row>
    <row r="160" spans="1:162" ht="72.75" customHeight="1" x14ac:dyDescent="0.25">
      <c r="A160" s="36">
        <f t="shared" si="2"/>
        <v>149</v>
      </c>
      <c r="B160" s="42" t="s">
        <v>278</v>
      </c>
      <c r="C160" s="42" t="s">
        <v>356</v>
      </c>
      <c r="D160" s="43" t="s">
        <v>357</v>
      </c>
      <c r="E160" s="43">
        <v>14880</v>
      </c>
      <c r="F160" s="27" t="s">
        <v>339</v>
      </c>
      <c r="G160" s="104"/>
      <c r="H160" s="19" t="s">
        <v>388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</row>
    <row r="161" spans="1:162" ht="72.75" customHeight="1" x14ac:dyDescent="0.25">
      <c r="A161" s="36">
        <f t="shared" si="2"/>
        <v>150</v>
      </c>
      <c r="B161" s="42" t="s">
        <v>278</v>
      </c>
      <c r="C161" s="42" t="s">
        <v>358</v>
      </c>
      <c r="D161" s="43" t="s">
        <v>255</v>
      </c>
      <c r="E161" s="43">
        <v>149174</v>
      </c>
      <c r="F161" s="27" t="s">
        <v>339</v>
      </c>
      <c r="G161" s="104"/>
      <c r="H161" s="19" t="s">
        <v>388</v>
      </c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</row>
    <row r="162" spans="1:162" ht="72.75" customHeight="1" x14ac:dyDescent="0.25">
      <c r="A162" s="36">
        <f t="shared" si="2"/>
        <v>151</v>
      </c>
      <c r="B162" s="42" t="s">
        <v>278</v>
      </c>
      <c r="C162" s="42" t="s">
        <v>358</v>
      </c>
      <c r="D162" s="43" t="s">
        <v>57</v>
      </c>
      <c r="E162" s="43">
        <v>14927</v>
      </c>
      <c r="F162" s="27" t="s">
        <v>86</v>
      </c>
      <c r="G162" s="104"/>
      <c r="H162" s="19" t="s">
        <v>388</v>
      </c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</row>
    <row r="163" spans="1:162" ht="72.75" customHeight="1" x14ac:dyDescent="0.25">
      <c r="A163" s="36">
        <f t="shared" si="2"/>
        <v>152</v>
      </c>
      <c r="B163" s="42" t="s">
        <v>278</v>
      </c>
      <c r="C163" s="42" t="s">
        <v>359</v>
      </c>
      <c r="D163" s="43" t="s">
        <v>360</v>
      </c>
      <c r="E163" s="43">
        <v>15202</v>
      </c>
      <c r="F163" s="27" t="s">
        <v>361</v>
      </c>
      <c r="G163" s="104"/>
      <c r="H163" s="19" t="s">
        <v>387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</row>
    <row r="164" spans="1:162" ht="72.75" customHeight="1" x14ac:dyDescent="0.25">
      <c r="A164" s="36">
        <f t="shared" si="2"/>
        <v>153</v>
      </c>
      <c r="B164" s="42" t="s">
        <v>278</v>
      </c>
      <c r="C164" s="42" t="s">
        <v>362</v>
      </c>
      <c r="D164" s="43" t="s">
        <v>363</v>
      </c>
      <c r="E164" s="43">
        <v>15197</v>
      </c>
      <c r="F164" s="96" t="s">
        <v>330</v>
      </c>
      <c r="G164" s="104"/>
      <c r="H164" s="19" t="s">
        <v>387</v>
      </c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</row>
    <row r="165" spans="1:162" ht="72.75" customHeight="1" x14ac:dyDescent="0.25">
      <c r="A165" s="36">
        <f t="shared" si="2"/>
        <v>154</v>
      </c>
      <c r="B165" s="42" t="s">
        <v>278</v>
      </c>
      <c r="C165" s="42" t="s">
        <v>362</v>
      </c>
      <c r="D165" s="43" t="s">
        <v>363</v>
      </c>
      <c r="E165" s="43">
        <v>15196</v>
      </c>
      <c r="F165" s="27" t="s">
        <v>364</v>
      </c>
      <c r="G165" s="104"/>
      <c r="H165" s="19" t="s">
        <v>387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</row>
    <row r="166" spans="1:162" ht="72.75" customHeight="1" x14ac:dyDescent="0.25">
      <c r="A166" s="36">
        <f t="shared" si="2"/>
        <v>155</v>
      </c>
      <c r="B166" s="42" t="s">
        <v>278</v>
      </c>
      <c r="C166" s="42" t="s">
        <v>365</v>
      </c>
      <c r="D166" s="43" t="s">
        <v>366</v>
      </c>
      <c r="E166" s="43">
        <v>13482</v>
      </c>
      <c r="F166" s="27" t="s">
        <v>290</v>
      </c>
      <c r="G166" s="104"/>
      <c r="H166" s="19" t="s">
        <v>17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</row>
    <row r="167" spans="1:162" ht="72.75" customHeight="1" x14ac:dyDescent="0.25">
      <c r="A167" s="36">
        <f t="shared" si="2"/>
        <v>156</v>
      </c>
      <c r="B167" s="42" t="s">
        <v>278</v>
      </c>
      <c r="C167" s="42" t="s">
        <v>365</v>
      </c>
      <c r="D167" s="43" t="s">
        <v>366</v>
      </c>
      <c r="E167" s="43">
        <v>13443</v>
      </c>
      <c r="F167" s="27" t="s">
        <v>62</v>
      </c>
      <c r="G167" s="104"/>
      <c r="H167" s="19" t="s">
        <v>17</v>
      </c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</row>
    <row r="168" spans="1:162" ht="72.75" customHeight="1" x14ac:dyDescent="0.25">
      <c r="A168" s="36">
        <f t="shared" si="2"/>
        <v>157</v>
      </c>
      <c r="B168" s="42" t="s">
        <v>278</v>
      </c>
      <c r="C168" s="42" t="s">
        <v>367</v>
      </c>
      <c r="D168" s="43" t="s">
        <v>177</v>
      </c>
      <c r="E168" s="43">
        <v>14412</v>
      </c>
      <c r="F168" s="27" t="s">
        <v>368</v>
      </c>
      <c r="G168" s="104"/>
      <c r="H168" s="19" t="s">
        <v>17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</row>
    <row r="169" spans="1:162" ht="72.75" customHeight="1" x14ac:dyDescent="0.25">
      <c r="A169" s="36">
        <f t="shared" si="2"/>
        <v>158</v>
      </c>
      <c r="B169" s="42" t="s">
        <v>278</v>
      </c>
      <c r="C169" s="42" t="s">
        <v>367</v>
      </c>
      <c r="D169" s="43" t="s">
        <v>369</v>
      </c>
      <c r="E169" s="43">
        <v>14410</v>
      </c>
      <c r="F169" s="27" t="s">
        <v>38</v>
      </c>
      <c r="G169" s="104"/>
      <c r="H169" s="19" t="s">
        <v>17</v>
      </c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</row>
    <row r="170" spans="1:162" ht="72.75" customHeight="1" x14ac:dyDescent="0.25">
      <c r="A170" s="36">
        <f t="shared" si="2"/>
        <v>159</v>
      </c>
      <c r="B170" s="42" t="s">
        <v>278</v>
      </c>
      <c r="C170" s="42" t="s">
        <v>370</v>
      </c>
      <c r="D170" s="43" t="s">
        <v>57</v>
      </c>
      <c r="E170" s="43">
        <v>14928</v>
      </c>
      <c r="F170" s="27" t="s">
        <v>86</v>
      </c>
      <c r="G170" s="104"/>
      <c r="H170" s="19" t="s">
        <v>388</v>
      </c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</row>
    <row r="171" spans="1:162" ht="72.75" customHeight="1" x14ac:dyDescent="0.25">
      <c r="A171" s="36">
        <f t="shared" si="2"/>
        <v>160</v>
      </c>
      <c r="B171" s="42" t="s">
        <v>371</v>
      </c>
      <c r="C171" s="43" t="s">
        <v>372</v>
      </c>
      <c r="D171" s="43" t="s">
        <v>373</v>
      </c>
      <c r="E171" s="43">
        <v>1275</v>
      </c>
      <c r="F171" s="27" t="s">
        <v>138</v>
      </c>
      <c r="G171" s="104"/>
      <c r="H171" s="19" t="s">
        <v>17</v>
      </c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</row>
    <row r="172" spans="1:162" ht="72.75" customHeight="1" x14ac:dyDescent="0.25">
      <c r="A172" s="36">
        <f t="shared" si="2"/>
        <v>161</v>
      </c>
      <c r="B172" s="42" t="s">
        <v>374</v>
      </c>
      <c r="C172" s="57" t="s">
        <v>372</v>
      </c>
      <c r="D172" s="43" t="s">
        <v>341</v>
      </c>
      <c r="E172" s="44">
        <v>14420</v>
      </c>
      <c r="F172" s="93" t="s">
        <v>315</v>
      </c>
      <c r="G172" s="104"/>
      <c r="H172" s="19" t="s">
        <v>17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</row>
    <row r="173" spans="1:162" ht="72.75" customHeight="1" x14ac:dyDescent="0.25">
      <c r="A173" s="36">
        <f t="shared" si="2"/>
        <v>162</v>
      </c>
      <c r="B173" s="42" t="s">
        <v>130</v>
      </c>
      <c r="C173" s="56" t="s">
        <v>375</v>
      </c>
      <c r="D173" s="43" t="s">
        <v>376</v>
      </c>
      <c r="E173" s="44">
        <v>13060</v>
      </c>
      <c r="F173" s="93" t="s">
        <v>377</v>
      </c>
      <c r="G173" s="104"/>
      <c r="H173" s="19" t="s">
        <v>17</v>
      </c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</row>
    <row r="174" spans="1:162" ht="72.75" customHeight="1" x14ac:dyDescent="0.25">
      <c r="A174" s="36">
        <f t="shared" si="2"/>
        <v>163</v>
      </c>
      <c r="B174" s="42" t="s">
        <v>130</v>
      </c>
      <c r="C174" s="43" t="s">
        <v>378</v>
      </c>
      <c r="D174" s="43" t="s">
        <v>379</v>
      </c>
      <c r="E174" s="44">
        <v>14432</v>
      </c>
      <c r="F174" s="27" t="s">
        <v>70</v>
      </c>
      <c r="G174" s="107" t="s">
        <v>6</v>
      </c>
      <c r="H174" s="19" t="s">
        <v>17</v>
      </c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</row>
    <row r="175" spans="1:162" ht="72.75" customHeight="1" x14ac:dyDescent="0.25">
      <c r="A175" s="36">
        <f t="shared" si="2"/>
        <v>164</v>
      </c>
      <c r="B175" s="42" t="s">
        <v>130</v>
      </c>
      <c r="C175" s="43" t="s">
        <v>380</v>
      </c>
      <c r="D175" s="43" t="s">
        <v>381</v>
      </c>
      <c r="E175" s="44">
        <v>14454</v>
      </c>
      <c r="F175" s="27" t="s">
        <v>70</v>
      </c>
      <c r="G175" s="107"/>
      <c r="H175" s="19" t="s">
        <v>17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</row>
    <row r="176" spans="1:162" ht="36" customHeight="1" x14ac:dyDescent="0.25">
      <c r="A176" s="36">
        <f t="shared" si="2"/>
        <v>165</v>
      </c>
      <c r="B176" s="42" t="s">
        <v>130</v>
      </c>
      <c r="C176" s="43" t="s">
        <v>382</v>
      </c>
      <c r="D176" s="43" t="s">
        <v>379</v>
      </c>
      <c r="E176" s="44">
        <v>14428</v>
      </c>
      <c r="F176" s="27" t="s">
        <v>383</v>
      </c>
      <c r="G176" s="107"/>
      <c r="H176" s="19" t="s">
        <v>17</v>
      </c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</row>
    <row r="177" spans="1:162" ht="78" customHeight="1" x14ac:dyDescent="0.25">
      <c r="A177" s="36">
        <f>A176+1</f>
        <v>166</v>
      </c>
      <c r="B177" s="42" t="s">
        <v>130</v>
      </c>
      <c r="C177" s="43" t="s">
        <v>384</v>
      </c>
      <c r="D177" s="43" t="s">
        <v>385</v>
      </c>
      <c r="E177" s="44">
        <v>14452</v>
      </c>
      <c r="F177" s="27" t="s">
        <v>67</v>
      </c>
      <c r="G177" s="107"/>
      <c r="H177" s="19" t="s">
        <v>17</v>
      </c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</row>
    <row r="178" spans="1:162" ht="42.75" customHeight="1" x14ac:dyDescent="0.25">
      <c r="A178" s="64"/>
      <c r="B178" s="65"/>
      <c r="C178" s="68" t="s">
        <v>391</v>
      </c>
      <c r="D178" s="66"/>
      <c r="E178" s="67"/>
      <c r="F178" s="69" t="s">
        <v>400</v>
      </c>
      <c r="G178" s="70"/>
      <c r="I178" s="79" t="s">
        <v>409</v>
      </c>
      <c r="J178" s="79" t="s">
        <v>410</v>
      </c>
      <c r="K178" s="63" t="s">
        <v>411</v>
      </c>
      <c r="L178" s="79" t="s">
        <v>414</v>
      </c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</row>
    <row r="179" spans="1:162" ht="33.75" customHeight="1" x14ac:dyDescent="0.25">
      <c r="A179" s="64"/>
      <c r="B179" s="65"/>
      <c r="C179" s="68" t="s">
        <v>392</v>
      </c>
      <c r="D179" s="66"/>
      <c r="E179" s="67"/>
      <c r="F179" s="69" t="s">
        <v>401</v>
      </c>
      <c r="G179" s="70"/>
      <c r="I179" s="82" t="s">
        <v>412</v>
      </c>
      <c r="J179" s="82">
        <v>85</v>
      </c>
      <c r="K179" s="82">
        <v>30</v>
      </c>
      <c r="L179" s="87">
        <f>J179+K179</f>
        <v>115</v>
      </c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</row>
    <row r="180" spans="1:162" ht="34.5" customHeight="1" x14ac:dyDescent="0.25">
      <c r="A180" s="64"/>
      <c r="B180" s="65"/>
      <c r="C180" s="68" t="s">
        <v>393</v>
      </c>
      <c r="D180" s="66"/>
      <c r="E180" s="67"/>
      <c r="F180" s="69" t="s">
        <v>402</v>
      </c>
      <c r="G180" s="70"/>
      <c r="I180" s="81" t="s">
        <v>413</v>
      </c>
      <c r="J180" s="82">
        <v>85</v>
      </c>
      <c r="K180" s="82">
        <v>30</v>
      </c>
      <c r="L180" s="86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</row>
    <row r="181" spans="1:162" ht="36" customHeight="1" x14ac:dyDescent="0.3">
      <c r="A181" s="2"/>
      <c r="B181" s="37"/>
      <c r="C181" s="68" t="s">
        <v>394</v>
      </c>
      <c r="D181" s="39"/>
      <c r="E181" s="40"/>
      <c r="F181" s="69" t="s">
        <v>403</v>
      </c>
      <c r="G181" s="70"/>
      <c r="I181" s="83" t="s">
        <v>415</v>
      </c>
      <c r="J181" s="84">
        <v>13</v>
      </c>
      <c r="K181" s="84">
        <v>30</v>
      </c>
      <c r="L181" s="88">
        <f>J181+K181</f>
        <v>43</v>
      </c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</row>
    <row r="182" spans="1:162" ht="35.25" customHeight="1" x14ac:dyDescent="0.3">
      <c r="A182" s="2"/>
      <c r="B182" s="37"/>
      <c r="C182" s="68" t="s">
        <v>395</v>
      </c>
      <c r="D182" s="38"/>
      <c r="E182" s="41"/>
      <c r="F182" s="69" t="s">
        <v>404</v>
      </c>
      <c r="G182" s="70"/>
      <c r="I182" s="83" t="s">
        <v>416</v>
      </c>
      <c r="J182" s="84">
        <v>13</v>
      </c>
      <c r="K182" s="84">
        <v>30</v>
      </c>
      <c r="L182" s="89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</row>
    <row r="183" spans="1:162" ht="35.25" customHeight="1" x14ac:dyDescent="0.3">
      <c r="A183" s="2"/>
      <c r="B183" s="37"/>
      <c r="C183" s="68" t="s">
        <v>396</v>
      </c>
      <c r="D183" s="39"/>
      <c r="E183" s="40"/>
      <c r="F183" s="69" t="s">
        <v>405</v>
      </c>
      <c r="G183" s="70"/>
      <c r="I183" s="90" t="s">
        <v>417</v>
      </c>
      <c r="J183" s="91">
        <v>5</v>
      </c>
      <c r="K183" s="91"/>
      <c r="L183" s="92">
        <f>J183</f>
        <v>5</v>
      </c>
    </row>
    <row r="184" spans="1:162" ht="35.25" hidden="1" customHeight="1" x14ac:dyDescent="0.25">
      <c r="A184" s="2"/>
      <c r="B184" s="18"/>
      <c r="C184" s="68" t="s">
        <v>397</v>
      </c>
      <c r="D184" s="6"/>
      <c r="E184" s="24"/>
      <c r="F184" s="69" t="s">
        <v>406</v>
      </c>
      <c r="G184" s="70"/>
      <c r="I184" s="80"/>
      <c r="J184" s="78"/>
      <c r="K184" s="78"/>
      <c r="L184" s="78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</row>
    <row r="185" spans="1:162" ht="35.25" hidden="1" customHeight="1" x14ac:dyDescent="0.25">
      <c r="A185" s="7">
        <v>1</v>
      </c>
      <c r="B185" s="7" t="s">
        <v>14</v>
      </c>
      <c r="C185" s="68" t="s">
        <v>398</v>
      </c>
      <c r="D185" s="9">
        <v>44876</v>
      </c>
      <c r="E185" s="25"/>
      <c r="F185" s="69" t="s">
        <v>407</v>
      </c>
      <c r="G185" s="70"/>
      <c r="I185" s="80"/>
      <c r="J185" s="78"/>
      <c r="K185" s="78"/>
      <c r="L185" s="78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</row>
    <row r="186" spans="1:162" ht="35.25" hidden="1" customHeight="1" x14ac:dyDescent="0.25">
      <c r="A186" s="7">
        <f>A185+1</f>
        <v>2</v>
      </c>
      <c r="B186" s="7" t="s">
        <v>16</v>
      </c>
      <c r="C186" s="10" t="s">
        <v>25</v>
      </c>
      <c r="D186" s="9">
        <v>44876</v>
      </c>
      <c r="E186" s="25"/>
      <c r="F186" s="6"/>
      <c r="G186" s="5"/>
      <c r="I186" s="80"/>
      <c r="J186" s="78"/>
      <c r="K186" s="78"/>
      <c r="L186" s="78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</row>
    <row r="187" spans="1:162" ht="35.25" hidden="1" customHeight="1" x14ac:dyDescent="0.25">
      <c r="A187" s="7">
        <f t="shared" ref="A187:A194" si="3">A186+1</f>
        <v>3</v>
      </c>
      <c r="B187" s="7" t="s">
        <v>22</v>
      </c>
      <c r="C187" s="10" t="s">
        <v>25</v>
      </c>
      <c r="D187" s="9">
        <v>44876</v>
      </c>
      <c r="E187" s="25"/>
      <c r="F187" s="6"/>
      <c r="G187" s="5"/>
      <c r="I187" s="80"/>
      <c r="J187" s="78"/>
      <c r="K187" s="78"/>
      <c r="L187" s="78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</row>
    <row r="188" spans="1:162" ht="35.25" hidden="1" customHeight="1" x14ac:dyDescent="0.25">
      <c r="A188" s="7">
        <f t="shared" si="3"/>
        <v>4</v>
      </c>
      <c r="B188" s="7" t="s">
        <v>18</v>
      </c>
      <c r="C188" s="10" t="s">
        <v>25</v>
      </c>
      <c r="D188" s="9">
        <v>44876</v>
      </c>
      <c r="E188" s="25"/>
      <c r="F188" s="6"/>
      <c r="G188" s="5"/>
      <c r="I188" s="80"/>
      <c r="J188" s="78"/>
      <c r="K188" s="78"/>
      <c r="L188" s="78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</row>
    <row r="189" spans="1:162" ht="35.25" hidden="1" customHeight="1" x14ac:dyDescent="0.25">
      <c r="A189" s="7">
        <f t="shared" si="3"/>
        <v>5</v>
      </c>
      <c r="B189" s="7" t="s">
        <v>12</v>
      </c>
      <c r="C189" s="7" t="s">
        <v>23</v>
      </c>
      <c r="D189" s="8"/>
      <c r="E189" s="26"/>
      <c r="F189" s="6"/>
      <c r="G189" s="5"/>
      <c r="I189" s="80"/>
      <c r="J189" s="78"/>
      <c r="K189" s="78"/>
      <c r="L189" s="78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</row>
    <row r="190" spans="1:162" ht="35.25" hidden="1" customHeight="1" x14ac:dyDescent="0.25">
      <c r="A190" s="7">
        <f t="shared" si="3"/>
        <v>6</v>
      </c>
      <c r="B190" s="7" t="s">
        <v>15</v>
      </c>
      <c r="C190" s="10" t="s">
        <v>25</v>
      </c>
      <c r="D190" s="9">
        <v>44876</v>
      </c>
      <c r="E190" s="25"/>
      <c r="F190" s="6"/>
      <c r="G190" s="5"/>
      <c r="I190" s="80"/>
      <c r="J190" s="78"/>
      <c r="K190" s="78"/>
      <c r="L190" s="78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</row>
    <row r="191" spans="1:162" ht="35.25" hidden="1" customHeight="1" x14ac:dyDescent="0.25">
      <c r="A191" s="7">
        <f t="shared" si="3"/>
        <v>7</v>
      </c>
      <c r="B191" s="7" t="s">
        <v>10</v>
      </c>
      <c r="C191" s="10" t="s">
        <v>25</v>
      </c>
      <c r="D191" s="9">
        <v>44876</v>
      </c>
      <c r="E191" s="25"/>
      <c r="F191" s="6"/>
      <c r="G191" s="5"/>
      <c r="I191" s="80"/>
      <c r="J191" s="78"/>
      <c r="K191" s="78"/>
      <c r="L191" s="78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</row>
    <row r="192" spans="1:162" ht="35.25" hidden="1" customHeight="1" x14ac:dyDescent="0.25">
      <c r="A192" s="7">
        <f t="shared" si="3"/>
        <v>8</v>
      </c>
      <c r="B192" s="7" t="s">
        <v>13</v>
      </c>
      <c r="C192" s="10" t="s">
        <v>25</v>
      </c>
      <c r="D192" s="9">
        <v>44876</v>
      </c>
      <c r="E192" s="25"/>
      <c r="F192" s="6"/>
      <c r="G192" s="5"/>
      <c r="I192" s="80"/>
      <c r="J192" s="78"/>
      <c r="K192" s="78"/>
      <c r="L192" s="78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</row>
    <row r="193" spans="1:162" ht="35.25" hidden="1" customHeight="1" x14ac:dyDescent="0.25">
      <c r="A193" s="7">
        <f t="shared" si="3"/>
        <v>9</v>
      </c>
      <c r="B193" s="7" t="s">
        <v>17</v>
      </c>
      <c r="C193" s="10" t="s">
        <v>25</v>
      </c>
      <c r="D193" s="9">
        <v>44876</v>
      </c>
      <c r="E193" s="25"/>
      <c r="F193" s="6"/>
      <c r="G193" s="5"/>
      <c r="I193" s="80"/>
      <c r="J193" s="78"/>
      <c r="K193" s="78"/>
      <c r="L193" s="78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</row>
    <row r="194" spans="1:162" ht="35.25" hidden="1" customHeight="1" x14ac:dyDescent="0.25">
      <c r="A194" s="7">
        <f t="shared" si="3"/>
        <v>10</v>
      </c>
      <c r="B194" s="7" t="s">
        <v>24</v>
      </c>
      <c r="C194" s="7"/>
      <c r="D194" s="8"/>
      <c r="E194" s="26"/>
      <c r="F194" s="6"/>
      <c r="G194" s="5"/>
      <c r="I194" s="80"/>
      <c r="J194" s="78"/>
      <c r="K194" s="78"/>
      <c r="L194" s="78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</row>
    <row r="195" spans="1:162" ht="35.25" hidden="1" customHeight="1" x14ac:dyDescent="0.25">
      <c r="A195" s="2"/>
      <c r="B195" s="2"/>
      <c r="C195" s="6"/>
      <c r="D195" s="3"/>
      <c r="E195" s="26"/>
      <c r="F195" s="6"/>
      <c r="G195" s="5"/>
      <c r="I195" s="80"/>
      <c r="J195" s="78"/>
      <c r="K195" s="78"/>
      <c r="L195" s="78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</row>
    <row r="196" spans="1:162" ht="35.25" hidden="1" customHeight="1" x14ac:dyDescent="0.25">
      <c r="A196" s="2"/>
      <c r="B196" s="2"/>
      <c r="C196" s="6"/>
      <c r="D196" s="3"/>
      <c r="E196" s="26"/>
      <c r="F196" s="6"/>
      <c r="G196" s="5"/>
      <c r="I196" s="80"/>
      <c r="J196" s="78"/>
      <c r="K196" s="78"/>
      <c r="L196" s="78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</row>
    <row r="197" spans="1:162" hidden="1" x14ac:dyDescent="0.25">
      <c r="A197" s="2"/>
      <c r="B197" s="2"/>
      <c r="C197" s="6"/>
      <c r="D197" s="3"/>
      <c r="E197" s="26"/>
      <c r="F197" s="6"/>
      <c r="G197" s="2"/>
      <c r="I197" s="80"/>
      <c r="J197" s="78"/>
      <c r="K197" s="78"/>
      <c r="L197" s="78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</row>
    <row r="198" spans="1:162" hidden="1" x14ac:dyDescent="0.25">
      <c r="A198" s="2"/>
      <c r="B198" s="2"/>
      <c r="C198" s="2"/>
      <c r="D198" s="2"/>
      <c r="E198" s="22"/>
      <c r="F198" s="2"/>
      <c r="I198" s="80"/>
      <c r="J198" s="78"/>
      <c r="K198" s="78"/>
      <c r="L198" s="78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</row>
    <row r="199" spans="1:162" ht="36.75" customHeight="1" x14ac:dyDescent="0.25">
      <c r="C199" s="68" t="s">
        <v>390</v>
      </c>
      <c r="D199" s="66"/>
      <c r="E199" s="67"/>
      <c r="F199" s="69" t="s">
        <v>399</v>
      </c>
      <c r="I199" s="85" t="s">
        <v>5</v>
      </c>
      <c r="J199" s="78">
        <v>3</v>
      </c>
      <c r="K199" s="78"/>
      <c r="L199" s="78">
        <f>J199</f>
        <v>3</v>
      </c>
    </row>
    <row r="200" spans="1:162" ht="31.5" customHeight="1" x14ac:dyDescent="0.25">
      <c r="C200" s="68" t="s">
        <v>8</v>
      </c>
      <c r="D200" s="66"/>
      <c r="E200" s="67"/>
      <c r="F200" s="69" t="s">
        <v>9</v>
      </c>
      <c r="I200" s="80"/>
      <c r="J200" s="78"/>
      <c r="K200" s="78"/>
      <c r="L200" s="78"/>
    </row>
    <row r="201" spans="1:162" x14ac:dyDescent="0.25">
      <c r="C201" s="34"/>
      <c r="D201" s="32"/>
      <c r="E201" s="31"/>
    </row>
    <row r="202" spans="1:162" x14ac:dyDescent="0.25">
      <c r="C202" s="34"/>
      <c r="D202" s="32"/>
      <c r="E202" s="31"/>
    </row>
    <row r="203" spans="1:162" x14ac:dyDescent="0.25">
      <c r="C203" s="34"/>
      <c r="D203" s="33"/>
      <c r="E203" s="31"/>
    </row>
    <row r="204" spans="1:162" ht="15.75" customHeight="1" x14ac:dyDescent="0.25">
      <c r="C204" s="33"/>
      <c r="D204" s="33"/>
      <c r="E204" s="35"/>
    </row>
    <row r="205" spans="1:162" ht="15.75" customHeight="1" x14ac:dyDescent="0.25">
      <c r="D205" s="17"/>
    </row>
    <row r="206" spans="1:162" x14ac:dyDescent="0.25">
      <c r="D206" s="17"/>
    </row>
    <row r="207" spans="1:162" ht="46.5" customHeight="1" x14ac:dyDescent="0.25">
      <c r="D207" s="17"/>
    </row>
    <row r="208" spans="1:162" x14ac:dyDescent="0.25">
      <c r="D208" s="17"/>
    </row>
    <row r="209" spans="4:4" x14ac:dyDescent="0.25">
      <c r="D209" s="17"/>
    </row>
    <row r="210" spans="4:4" x14ac:dyDescent="0.25">
      <c r="D210" s="17"/>
    </row>
    <row r="211" spans="4:4" x14ac:dyDescent="0.25">
      <c r="D211" s="17"/>
    </row>
    <row r="212" spans="4:4" x14ac:dyDescent="0.25">
      <c r="D212" s="17"/>
    </row>
    <row r="213" spans="4:4" x14ac:dyDescent="0.25">
      <c r="D213" s="17"/>
    </row>
    <row r="214" spans="4:4" x14ac:dyDescent="0.25">
      <c r="D214" s="17"/>
    </row>
    <row r="215" spans="4:4" x14ac:dyDescent="0.25">
      <c r="D215" s="17"/>
    </row>
    <row r="216" spans="4:4" x14ac:dyDescent="0.25">
      <c r="D216" s="17"/>
    </row>
    <row r="217" spans="4:4" x14ac:dyDescent="0.25">
      <c r="D217" s="17"/>
    </row>
    <row r="218" spans="4:4" x14ac:dyDescent="0.25">
      <c r="D218" s="17"/>
    </row>
  </sheetData>
  <autoFilter ref="A11:I67"/>
  <mergeCells count="24">
    <mergeCell ref="A5:B5"/>
    <mergeCell ref="F5:G5"/>
    <mergeCell ref="A9:F9"/>
    <mergeCell ref="G36:G54"/>
    <mergeCell ref="G30:G35"/>
    <mergeCell ref="G12:G19"/>
    <mergeCell ref="G20:G29"/>
    <mergeCell ref="A1:G1"/>
    <mergeCell ref="A3:B3"/>
    <mergeCell ref="F3:G3"/>
    <mergeCell ref="A4:C4"/>
    <mergeCell ref="F4:G4"/>
    <mergeCell ref="G68:G80"/>
    <mergeCell ref="G61:G62"/>
    <mergeCell ref="G63:G67"/>
    <mergeCell ref="G55:G60"/>
    <mergeCell ref="G174:G177"/>
    <mergeCell ref="G98:G103"/>
    <mergeCell ref="G104:G120"/>
    <mergeCell ref="G89:G97"/>
    <mergeCell ref="G83:G87"/>
    <mergeCell ref="G121:G123"/>
    <mergeCell ref="G124:G128"/>
    <mergeCell ref="G131:G173"/>
  </mergeCells>
  <pageMargins left="1.1811023622047245" right="0.47244094488188981" top="0.51181102362204722" bottom="0.47244094488188981" header="0.31496062992125984" footer="0.23622047244094491"/>
  <pageSetup paperSize="9" scale="56" fitToHeight="9" orientation="portrait" r:id="rId1"/>
  <rowBreaks count="1" manualBreakCount="1">
    <brk id="5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отработанный</vt:lpstr>
      <vt:lpstr>Лист2</vt:lpstr>
      <vt:lpstr>Лист3</vt:lpstr>
      <vt:lpstr>отработанный!Заголовки_для_печати</vt:lpstr>
      <vt:lpstr>отработанный!Область_печати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kanevan</dc:creator>
  <cp:lastModifiedBy>Kopylova Alla</cp:lastModifiedBy>
  <cp:lastPrinted>2023-11-29T01:40:09Z</cp:lastPrinted>
  <dcterms:created xsi:type="dcterms:W3CDTF">2015-12-15T07:23:16Z</dcterms:created>
  <dcterms:modified xsi:type="dcterms:W3CDTF">2023-11-29T05:25:23Z</dcterms:modified>
</cp:coreProperties>
</file>